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chele\Downloads\"/>
    </mc:Choice>
  </mc:AlternateContent>
  <xr:revisionPtr revIDLastSave="0" documentId="13_ncr:1_{8DB3AA3F-634B-4901-90F1-EF9AE22AA0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6" i="1" l="1"/>
  <c r="AC43" i="1"/>
  <c r="AC40" i="1"/>
  <c r="BG43" i="1"/>
  <c r="BG44" i="1" s="1"/>
  <c r="BG45" i="1" s="1"/>
  <c r="BG46" i="1" s="1"/>
  <c r="BG47" i="1" s="1"/>
  <c r="BG48" i="1" s="1"/>
  <c r="BG30" i="1"/>
  <c r="BG31" i="1" s="1"/>
  <c r="BG32" i="1" s="1"/>
  <c r="BG33" i="1" s="1"/>
  <c r="BG34" i="1" s="1"/>
  <c r="BG35" i="1" s="1"/>
  <c r="BG36" i="1" s="1"/>
  <c r="BG37" i="1" s="1"/>
  <c r="BG38" i="1" s="1"/>
  <c r="BG39" i="1" s="1"/>
  <c r="BG40" i="1" s="1"/>
  <c r="BG41" i="1" s="1"/>
  <c r="BG42" i="1" s="1"/>
  <c r="BG17" i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G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2" i="1"/>
  <c r="AR2" i="1"/>
  <c r="AR3" i="1" s="1"/>
  <c r="AR4" i="1" s="1"/>
  <c r="AQ3" i="1"/>
  <c r="AQ4" i="1"/>
  <c r="AQ5" i="1"/>
  <c r="AR5" i="1" s="1"/>
  <c r="AQ6" i="1"/>
  <c r="AR6" i="1" s="1"/>
  <c r="AR7" i="1" s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2" i="1"/>
  <c r="AB2" i="1" s="1"/>
  <c r="AC2" i="1" s="1"/>
  <c r="M2" i="1"/>
  <c r="AR9" i="1" l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8" i="1"/>
  <c r="AC3" i="1"/>
  <c r="M4" i="1"/>
  <c r="M6" i="1" s="1"/>
  <c r="AC4" i="1" l="1"/>
  <c r="AC5" i="1" s="1"/>
  <c r="AC6" i="1" s="1"/>
  <c r="M9" i="1"/>
  <c r="M10" i="1" s="1"/>
  <c r="AC7" i="1" l="1"/>
  <c r="AC8" i="1" s="1"/>
  <c r="AC9" i="1" s="1"/>
  <c r="M13" i="1"/>
  <c r="M14" i="1" s="1"/>
  <c r="M15" i="1" s="1"/>
  <c r="M16" i="1" s="1"/>
  <c r="M18" i="1" s="1"/>
  <c r="M19" i="1" s="1"/>
  <c r="M20" i="1" s="1"/>
  <c r="M21" i="1" s="1"/>
  <c r="M23" i="1" s="1"/>
  <c r="M25" i="1" s="1"/>
  <c r="M26" i="1" s="1"/>
  <c r="M27" i="1" s="1"/>
  <c r="M28" i="1" s="1"/>
  <c r="M29" i="1" s="1"/>
  <c r="M30" i="1" s="1"/>
  <c r="M32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11" i="1"/>
  <c r="AC10" i="1" l="1"/>
  <c r="AC11" i="1" s="1"/>
  <c r="M60" i="1"/>
  <c r="M61" i="1" s="1"/>
  <c r="AC12" i="1" l="1"/>
  <c r="AC13" i="1" s="1"/>
  <c r="AC14" i="1" s="1"/>
  <c r="AC15" i="1" s="1"/>
  <c r="AC16" i="1" l="1"/>
  <c r="AC17" i="1" s="1"/>
  <c r="AC18" i="1" s="1"/>
  <c r="AC19" i="1" l="1"/>
  <c r="AC20" i="1" s="1"/>
  <c r="AC21" i="1" s="1"/>
  <c r="AC22" i="1" l="1"/>
  <c r="AC23" i="1" s="1"/>
  <c r="AC24" i="1" s="1"/>
  <c r="AC25" i="1" l="1"/>
  <c r="AC26" i="1" s="1"/>
  <c r="AC27" i="1" s="1"/>
  <c r="AC28" i="1" l="1"/>
  <c r="AC29" i="1" s="1"/>
  <c r="AC30" i="1" s="1"/>
  <c r="AC31" i="1" l="1"/>
  <c r="AC32" i="1" s="1"/>
  <c r="AC33" i="1" s="1"/>
  <c r="AC34" i="1" l="1"/>
  <c r="AC35" i="1" s="1"/>
  <c r="AC36" i="1" s="1"/>
  <c r="AC37" i="1" l="1"/>
  <c r="AC38" i="1" s="1"/>
  <c r="AC39" i="1" s="1"/>
  <c r="AC41" i="1" s="1"/>
  <c r="AC42" i="1" s="1"/>
  <c r="AC44" i="1" s="1"/>
  <c r="AC45" i="1" s="1"/>
  <c r="AC47" i="1" s="1"/>
  <c r="AC48" i="1" s="1"/>
</calcChain>
</file>

<file path=xl/sharedStrings.xml><?xml version="1.0" encoding="utf-8"?>
<sst xmlns="http://schemas.openxmlformats.org/spreadsheetml/2006/main" count="196" uniqueCount="59">
  <si>
    <t>Giorno</t>
  </si>
  <si>
    <t>Note</t>
  </si>
  <si>
    <t>Strumento</t>
  </si>
  <si>
    <t>Direzione</t>
  </si>
  <si>
    <t xml:space="preserve">Stop </t>
  </si>
  <si>
    <t>Rischio</t>
  </si>
  <si>
    <t>Target</t>
  </si>
  <si>
    <t>Gold</t>
  </si>
  <si>
    <t>Sell</t>
  </si>
  <si>
    <t>Ingresso</t>
  </si>
  <si>
    <t>Chiusura</t>
  </si>
  <si>
    <t>Dollari</t>
  </si>
  <si>
    <t>Oil WTI</t>
  </si>
  <si>
    <t>Buy</t>
  </si>
  <si>
    <t>Non entrato l'ingresso</t>
  </si>
  <si>
    <t>19.70</t>
  </si>
  <si>
    <t>Nat Gas</t>
  </si>
  <si>
    <t>Stop in pari</t>
  </si>
  <si>
    <t>1.72</t>
  </si>
  <si>
    <t>2.20</t>
  </si>
  <si>
    <t>42.21</t>
  </si>
  <si>
    <t>41.76</t>
  </si>
  <si>
    <t>42.66</t>
  </si>
  <si>
    <t>Rame</t>
  </si>
  <si>
    <t>Long</t>
  </si>
  <si>
    <t>42.60</t>
  </si>
  <si>
    <t>43.20</t>
  </si>
  <si>
    <t>42.00</t>
  </si>
  <si>
    <t>CFD</t>
  </si>
  <si>
    <t>Valore</t>
  </si>
  <si>
    <t>Caffè</t>
  </si>
  <si>
    <t>108.85</t>
  </si>
  <si>
    <t>112.70</t>
  </si>
  <si>
    <t>104.95</t>
  </si>
  <si>
    <t>3.76</t>
  </si>
  <si>
    <t>3.50</t>
  </si>
  <si>
    <t>4.10</t>
  </si>
  <si>
    <t>62.30</t>
  </si>
  <si>
    <t>64.00</t>
  </si>
  <si>
    <t>0.1</t>
  </si>
  <si>
    <t>61.30</t>
  </si>
  <si>
    <t>2.30</t>
  </si>
  <si>
    <t>1.0</t>
  </si>
  <si>
    <t>0.04</t>
  </si>
  <si>
    <t>60.20</t>
  </si>
  <si>
    <t>60.80</t>
  </si>
  <si>
    <t>62.50</t>
  </si>
  <si>
    <t>60.60</t>
  </si>
  <si>
    <t>58.70</t>
  </si>
  <si>
    <t>0.6</t>
  </si>
  <si>
    <t>Zucchero</t>
  </si>
  <si>
    <t>65.60</t>
  </si>
  <si>
    <t>66.50</t>
  </si>
  <si>
    <t>0.90</t>
  </si>
  <si>
    <t>Scalare</t>
  </si>
  <si>
    <t>Rischio x2</t>
  </si>
  <si>
    <t>Rischio x3</t>
  </si>
  <si>
    <t>Rischio x1</t>
  </si>
  <si>
    <t>Rischio 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</si>
</sst>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2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0" borderId="1" xfId="0" applyNumberFormat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0" borderId="0" xfId="0" applyNumberFormat="1" applyBorder="1"/>
    <xf numFmtId="3" fontId="0" fillId="3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Equity Line - Rischio x1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Foglio1!$N$2:$N$48</c:f>
              <c:numCache>
                <c:formatCode>#,##0</c:formatCode>
                <c:ptCount val="47"/>
                <c:pt idx="0">
                  <c:v>10119</c:v>
                </c:pt>
                <c:pt idx="1">
                  <c:v>10156</c:v>
                </c:pt>
                <c:pt idx="2">
                  <c:v>10204</c:v>
                </c:pt>
                <c:pt idx="3">
                  <c:v>10312</c:v>
                </c:pt>
                <c:pt idx="4">
                  <c:v>10462</c:v>
                </c:pt>
                <c:pt idx="5">
                  <c:v>10346</c:v>
                </c:pt>
                <c:pt idx="6">
                  <c:v>10542</c:v>
                </c:pt>
                <c:pt idx="7">
                  <c:v>10623</c:v>
                </c:pt>
                <c:pt idx="8">
                  <c:v>10650</c:v>
                </c:pt>
                <c:pt idx="9">
                  <c:v>10737</c:v>
                </c:pt>
                <c:pt idx="10">
                  <c:v>10687</c:v>
                </c:pt>
                <c:pt idx="11">
                  <c:v>10757</c:v>
                </c:pt>
                <c:pt idx="12">
                  <c:v>10653</c:v>
                </c:pt>
                <c:pt idx="13">
                  <c:v>10663</c:v>
                </c:pt>
                <c:pt idx="14">
                  <c:v>10687</c:v>
                </c:pt>
                <c:pt idx="15">
                  <c:v>10637</c:v>
                </c:pt>
                <c:pt idx="16">
                  <c:v>10682</c:v>
                </c:pt>
                <c:pt idx="17">
                  <c:v>10714</c:v>
                </c:pt>
                <c:pt idx="18">
                  <c:v>10669</c:v>
                </c:pt>
                <c:pt idx="19">
                  <c:v>10739</c:v>
                </c:pt>
                <c:pt idx="20">
                  <c:v>10637</c:v>
                </c:pt>
                <c:pt idx="21">
                  <c:v>10787</c:v>
                </c:pt>
                <c:pt idx="22">
                  <c:v>10682</c:v>
                </c:pt>
                <c:pt idx="23">
                  <c:v>10694</c:v>
                </c:pt>
                <c:pt idx="24">
                  <c:v>10774</c:v>
                </c:pt>
                <c:pt idx="25">
                  <c:v>10790</c:v>
                </c:pt>
                <c:pt idx="26">
                  <c:v>10796</c:v>
                </c:pt>
                <c:pt idx="27">
                  <c:v>10831</c:v>
                </c:pt>
                <c:pt idx="28">
                  <c:v>10929</c:v>
                </c:pt>
                <c:pt idx="29">
                  <c:v>11029</c:v>
                </c:pt>
                <c:pt idx="30">
                  <c:v>10929</c:v>
                </c:pt>
                <c:pt idx="31">
                  <c:v>11069</c:v>
                </c:pt>
                <c:pt idx="32">
                  <c:v>11169</c:v>
                </c:pt>
                <c:pt idx="33">
                  <c:v>11209</c:v>
                </c:pt>
                <c:pt idx="34">
                  <c:v>11259</c:v>
                </c:pt>
                <c:pt idx="35">
                  <c:v>11359</c:v>
                </c:pt>
                <c:pt idx="36">
                  <c:v>11259</c:v>
                </c:pt>
                <c:pt idx="37">
                  <c:v>11279</c:v>
                </c:pt>
                <c:pt idx="38">
                  <c:v>11299</c:v>
                </c:pt>
                <c:pt idx="39">
                  <c:v>11199</c:v>
                </c:pt>
                <c:pt idx="40">
                  <c:v>11309</c:v>
                </c:pt>
                <c:pt idx="41">
                  <c:v>11449</c:v>
                </c:pt>
                <c:pt idx="42">
                  <c:v>11349</c:v>
                </c:pt>
                <c:pt idx="43">
                  <c:v>11339</c:v>
                </c:pt>
                <c:pt idx="44">
                  <c:v>11369</c:v>
                </c:pt>
                <c:pt idx="45">
                  <c:v>11269</c:v>
                </c:pt>
                <c:pt idx="46">
                  <c:v>11302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5-44DE-B32F-37540DB12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736016"/>
        <c:axId val="531730112"/>
      </c:lineChart>
      <c:catAx>
        <c:axId val="531736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1730112"/>
        <c:crosses val="autoZero"/>
        <c:auto val="1"/>
        <c:lblAlgn val="ctr"/>
        <c:lblOffset val="100"/>
        <c:noMultiLvlLbl val="0"/>
      </c:catAx>
      <c:valAx>
        <c:axId val="531730112"/>
        <c:scaling>
          <c:orientation val="minMax"/>
          <c:min val="9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173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x2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Foglio1!$AC$2:$AC$48</c:f>
              <c:numCache>
                <c:formatCode>#,##0</c:formatCode>
                <c:ptCount val="47"/>
                <c:pt idx="0">
                  <c:v>10238</c:v>
                </c:pt>
                <c:pt idx="1">
                  <c:v>10312</c:v>
                </c:pt>
                <c:pt idx="2">
                  <c:v>10408</c:v>
                </c:pt>
                <c:pt idx="3">
                  <c:v>10624</c:v>
                </c:pt>
                <c:pt idx="4">
                  <c:v>10924</c:v>
                </c:pt>
                <c:pt idx="5">
                  <c:v>10692</c:v>
                </c:pt>
                <c:pt idx="6">
                  <c:v>10852</c:v>
                </c:pt>
                <c:pt idx="7">
                  <c:v>11014</c:v>
                </c:pt>
                <c:pt idx="8">
                  <c:v>11068</c:v>
                </c:pt>
                <c:pt idx="9">
                  <c:v>11242</c:v>
                </c:pt>
                <c:pt idx="10">
                  <c:v>11142</c:v>
                </c:pt>
                <c:pt idx="11">
                  <c:v>11282</c:v>
                </c:pt>
                <c:pt idx="12">
                  <c:v>11074</c:v>
                </c:pt>
                <c:pt idx="13">
                  <c:v>11094</c:v>
                </c:pt>
                <c:pt idx="14">
                  <c:v>11142</c:v>
                </c:pt>
                <c:pt idx="15">
                  <c:v>11042</c:v>
                </c:pt>
                <c:pt idx="16">
                  <c:v>11132</c:v>
                </c:pt>
                <c:pt idx="17">
                  <c:v>11196</c:v>
                </c:pt>
                <c:pt idx="18">
                  <c:v>11106</c:v>
                </c:pt>
                <c:pt idx="19">
                  <c:v>11246</c:v>
                </c:pt>
                <c:pt idx="20">
                  <c:v>11042</c:v>
                </c:pt>
                <c:pt idx="21">
                  <c:v>11342</c:v>
                </c:pt>
                <c:pt idx="22">
                  <c:v>11132</c:v>
                </c:pt>
                <c:pt idx="23">
                  <c:v>11156</c:v>
                </c:pt>
                <c:pt idx="24">
                  <c:v>11316</c:v>
                </c:pt>
                <c:pt idx="25">
                  <c:v>11348</c:v>
                </c:pt>
                <c:pt idx="26">
                  <c:v>11360</c:v>
                </c:pt>
                <c:pt idx="27">
                  <c:v>11430</c:v>
                </c:pt>
                <c:pt idx="28">
                  <c:v>11626</c:v>
                </c:pt>
                <c:pt idx="29">
                  <c:v>11826</c:v>
                </c:pt>
                <c:pt idx="30">
                  <c:v>11626</c:v>
                </c:pt>
                <c:pt idx="31">
                  <c:v>11906</c:v>
                </c:pt>
                <c:pt idx="32">
                  <c:v>12106</c:v>
                </c:pt>
                <c:pt idx="33">
                  <c:v>12186</c:v>
                </c:pt>
                <c:pt idx="34">
                  <c:v>12286</c:v>
                </c:pt>
                <c:pt idx="35">
                  <c:v>12486</c:v>
                </c:pt>
                <c:pt idx="36">
                  <c:v>12286</c:v>
                </c:pt>
                <c:pt idx="37">
                  <c:v>12326</c:v>
                </c:pt>
                <c:pt idx="38">
                  <c:v>12366</c:v>
                </c:pt>
                <c:pt idx="39">
                  <c:v>12166</c:v>
                </c:pt>
                <c:pt idx="40">
                  <c:v>12386</c:v>
                </c:pt>
                <c:pt idx="41">
                  <c:v>12666</c:v>
                </c:pt>
                <c:pt idx="42">
                  <c:v>12466</c:v>
                </c:pt>
                <c:pt idx="43">
                  <c:v>12446</c:v>
                </c:pt>
                <c:pt idx="44">
                  <c:v>12506</c:v>
                </c:pt>
                <c:pt idx="45">
                  <c:v>12306</c:v>
                </c:pt>
                <c:pt idx="46">
                  <c:v>12372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4-4C56-8A3F-AF206806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6278816"/>
        <c:axId val="756283080"/>
      </c:lineChart>
      <c:catAx>
        <c:axId val="756278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6283080"/>
        <c:crosses val="autoZero"/>
        <c:auto val="1"/>
        <c:lblAlgn val="ctr"/>
        <c:lblOffset val="100"/>
        <c:noMultiLvlLbl val="0"/>
      </c:catAx>
      <c:valAx>
        <c:axId val="756283080"/>
        <c:scaling>
          <c:orientation val="minMax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627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x3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Foglio1!$AR$2:$AR$48</c:f>
              <c:numCache>
                <c:formatCode>#,##0</c:formatCode>
                <c:ptCount val="47"/>
                <c:pt idx="0">
                  <c:v>10357</c:v>
                </c:pt>
                <c:pt idx="1">
                  <c:v>10468</c:v>
                </c:pt>
                <c:pt idx="2">
                  <c:v>10612</c:v>
                </c:pt>
                <c:pt idx="3">
                  <c:v>10936</c:v>
                </c:pt>
                <c:pt idx="4">
                  <c:v>11386</c:v>
                </c:pt>
                <c:pt idx="5">
                  <c:v>11038</c:v>
                </c:pt>
                <c:pt idx="6">
                  <c:v>11278</c:v>
                </c:pt>
                <c:pt idx="7">
                  <c:v>11521</c:v>
                </c:pt>
                <c:pt idx="8">
                  <c:v>11602</c:v>
                </c:pt>
                <c:pt idx="9">
                  <c:v>11863</c:v>
                </c:pt>
                <c:pt idx="10">
                  <c:v>11713</c:v>
                </c:pt>
                <c:pt idx="11">
                  <c:v>11923</c:v>
                </c:pt>
                <c:pt idx="12">
                  <c:v>11611</c:v>
                </c:pt>
                <c:pt idx="13">
                  <c:v>11641</c:v>
                </c:pt>
                <c:pt idx="14">
                  <c:v>11713</c:v>
                </c:pt>
                <c:pt idx="15">
                  <c:v>11563</c:v>
                </c:pt>
                <c:pt idx="16">
                  <c:v>11698</c:v>
                </c:pt>
                <c:pt idx="17">
                  <c:v>11794</c:v>
                </c:pt>
                <c:pt idx="18">
                  <c:v>11659</c:v>
                </c:pt>
                <c:pt idx="19">
                  <c:v>11869</c:v>
                </c:pt>
                <c:pt idx="20">
                  <c:v>11563</c:v>
                </c:pt>
                <c:pt idx="21">
                  <c:v>12013</c:v>
                </c:pt>
                <c:pt idx="22">
                  <c:v>11698</c:v>
                </c:pt>
                <c:pt idx="23">
                  <c:v>11734</c:v>
                </c:pt>
                <c:pt idx="24">
                  <c:v>11974</c:v>
                </c:pt>
                <c:pt idx="25">
                  <c:v>12022</c:v>
                </c:pt>
                <c:pt idx="26">
                  <c:v>12040</c:v>
                </c:pt>
                <c:pt idx="27">
                  <c:v>12145</c:v>
                </c:pt>
                <c:pt idx="28">
                  <c:v>12439</c:v>
                </c:pt>
                <c:pt idx="29">
                  <c:v>12739</c:v>
                </c:pt>
                <c:pt idx="30">
                  <c:v>12439</c:v>
                </c:pt>
                <c:pt idx="31">
                  <c:v>12859</c:v>
                </c:pt>
                <c:pt idx="32">
                  <c:v>13159</c:v>
                </c:pt>
                <c:pt idx="33">
                  <c:v>13279</c:v>
                </c:pt>
                <c:pt idx="34">
                  <c:v>13429</c:v>
                </c:pt>
                <c:pt idx="35">
                  <c:v>13729</c:v>
                </c:pt>
                <c:pt idx="36">
                  <c:v>13429</c:v>
                </c:pt>
                <c:pt idx="37">
                  <c:v>13489</c:v>
                </c:pt>
                <c:pt idx="38">
                  <c:v>13549</c:v>
                </c:pt>
                <c:pt idx="39">
                  <c:v>13249</c:v>
                </c:pt>
                <c:pt idx="40">
                  <c:v>13579</c:v>
                </c:pt>
                <c:pt idx="41">
                  <c:v>13999</c:v>
                </c:pt>
                <c:pt idx="42">
                  <c:v>13699</c:v>
                </c:pt>
                <c:pt idx="43">
                  <c:v>13669</c:v>
                </c:pt>
                <c:pt idx="44">
                  <c:v>13759</c:v>
                </c:pt>
                <c:pt idx="45">
                  <c:v>13459</c:v>
                </c:pt>
                <c:pt idx="46">
                  <c:v>13558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5-4837-9163-63F51CD87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165336"/>
        <c:axId val="765163696"/>
      </c:lineChart>
      <c:catAx>
        <c:axId val="765165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5163696"/>
        <c:crosses val="autoZero"/>
        <c:auto val="1"/>
        <c:lblAlgn val="ctr"/>
        <c:lblOffset val="100"/>
        <c:noMultiLvlLbl val="0"/>
      </c:catAx>
      <c:valAx>
        <c:axId val="765163696"/>
        <c:scaling>
          <c:orientation val="minMax"/>
          <c:max val="14500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6516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Rischio x5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Foglio1!$BG$2:$BG$48</c:f>
              <c:numCache>
                <c:formatCode>#,##0</c:formatCode>
                <c:ptCount val="47"/>
                <c:pt idx="0">
                  <c:v>10595</c:v>
                </c:pt>
                <c:pt idx="1">
                  <c:v>10780</c:v>
                </c:pt>
                <c:pt idx="2">
                  <c:v>11020</c:v>
                </c:pt>
                <c:pt idx="3">
                  <c:v>11560</c:v>
                </c:pt>
                <c:pt idx="4">
                  <c:v>12310</c:v>
                </c:pt>
                <c:pt idx="5">
                  <c:v>11730</c:v>
                </c:pt>
                <c:pt idx="6">
                  <c:v>12130</c:v>
                </c:pt>
                <c:pt idx="7">
                  <c:v>12535</c:v>
                </c:pt>
                <c:pt idx="8">
                  <c:v>12670</c:v>
                </c:pt>
                <c:pt idx="9">
                  <c:v>13105</c:v>
                </c:pt>
                <c:pt idx="10">
                  <c:v>12855</c:v>
                </c:pt>
                <c:pt idx="11">
                  <c:v>13205</c:v>
                </c:pt>
                <c:pt idx="12">
                  <c:v>12685</c:v>
                </c:pt>
                <c:pt idx="13">
                  <c:v>12735</c:v>
                </c:pt>
                <c:pt idx="14">
                  <c:v>12855</c:v>
                </c:pt>
                <c:pt idx="15">
                  <c:v>12605</c:v>
                </c:pt>
                <c:pt idx="16">
                  <c:v>12830</c:v>
                </c:pt>
                <c:pt idx="17">
                  <c:v>12990</c:v>
                </c:pt>
                <c:pt idx="18">
                  <c:v>12765</c:v>
                </c:pt>
                <c:pt idx="19">
                  <c:v>13115</c:v>
                </c:pt>
                <c:pt idx="20">
                  <c:v>12605</c:v>
                </c:pt>
                <c:pt idx="21">
                  <c:v>13355</c:v>
                </c:pt>
                <c:pt idx="22">
                  <c:v>12830</c:v>
                </c:pt>
                <c:pt idx="23">
                  <c:v>12890</c:v>
                </c:pt>
                <c:pt idx="24">
                  <c:v>13290</c:v>
                </c:pt>
                <c:pt idx="25">
                  <c:v>13370</c:v>
                </c:pt>
                <c:pt idx="26">
                  <c:v>13400</c:v>
                </c:pt>
                <c:pt idx="27">
                  <c:v>13575</c:v>
                </c:pt>
                <c:pt idx="28">
                  <c:v>14065</c:v>
                </c:pt>
                <c:pt idx="29">
                  <c:v>14565</c:v>
                </c:pt>
                <c:pt idx="30">
                  <c:v>14065</c:v>
                </c:pt>
                <c:pt idx="31">
                  <c:v>14765</c:v>
                </c:pt>
                <c:pt idx="32">
                  <c:v>15265</c:v>
                </c:pt>
                <c:pt idx="33">
                  <c:v>15465</c:v>
                </c:pt>
                <c:pt idx="34">
                  <c:v>15715</c:v>
                </c:pt>
                <c:pt idx="35">
                  <c:v>16215</c:v>
                </c:pt>
                <c:pt idx="36">
                  <c:v>15715</c:v>
                </c:pt>
                <c:pt idx="37">
                  <c:v>15815</c:v>
                </c:pt>
                <c:pt idx="38">
                  <c:v>15915</c:v>
                </c:pt>
                <c:pt idx="39">
                  <c:v>15415</c:v>
                </c:pt>
                <c:pt idx="40">
                  <c:v>15965</c:v>
                </c:pt>
                <c:pt idx="41">
                  <c:v>16665</c:v>
                </c:pt>
                <c:pt idx="42">
                  <c:v>16165</c:v>
                </c:pt>
                <c:pt idx="43">
                  <c:v>16115</c:v>
                </c:pt>
                <c:pt idx="44">
                  <c:v>16265</c:v>
                </c:pt>
                <c:pt idx="45">
                  <c:v>15765</c:v>
                </c:pt>
                <c:pt idx="46">
                  <c:v>15930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5-49E3-9E8D-71729207C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513832"/>
        <c:axId val="823522688"/>
      </c:lineChart>
      <c:catAx>
        <c:axId val="823513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3522688"/>
        <c:crosses val="autoZero"/>
        <c:auto val="1"/>
        <c:lblAlgn val="ctr"/>
        <c:lblOffset val="100"/>
        <c:noMultiLvlLbl val="0"/>
      </c:catAx>
      <c:valAx>
        <c:axId val="823522688"/>
        <c:scaling>
          <c:orientation val="minMax"/>
          <c:min val="9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351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320675</xdr:colOff>
      <xdr:row>1</xdr:row>
      <xdr:rowOff>101600</xdr:rowOff>
    </xdr:from>
    <xdr:to>
      <xdr:col>25</xdr:col>
      <xdr:colOff>368301</xdr:colOff>
      <xdr:row>23</xdr:row>
      <xdr:rowOff>25399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7C4B438-35EE-426E-B249-1CA454318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244474</xdr:colOff>
      <xdr:row>1</xdr:row>
      <xdr:rowOff>95249</xdr:rowOff>
    </xdr:from>
    <xdr:to>
      <xdr:col>41</xdr:col>
      <xdr:colOff>381000</xdr:colOff>
      <xdr:row>23</xdr:row>
      <xdr:rowOff>88900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F9D599-5D90-438A-B70B-E4C4B6FB3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231774</xdr:colOff>
      <xdr:row>1</xdr:row>
      <xdr:rowOff>53974</xdr:rowOff>
    </xdr:from>
    <xdr:to>
      <xdr:col>56</xdr:col>
      <xdr:colOff>425449</xdr:colOff>
      <xdr:row>25</xdr:row>
      <xdr:rowOff>133349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8E36EC2-98E5-42DF-9195-35BF9F12A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168274</xdr:colOff>
      <xdr:row>1</xdr:row>
      <xdr:rowOff>60324</xdr:rowOff>
    </xdr:from>
    <xdr:to>
      <xdr:col>71</xdr:col>
      <xdr:colOff>336549</xdr:colOff>
      <xdr:row>24</xdr:row>
      <xdr:rowOff>82549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DA3C288-F4D9-41F8-94FD-22E73425C4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65"/>
  <sheetViews>
    <sheetView tabSelected="1" workbookViewId="0">
      <selection activeCell="BG2" sqref="BG2:BG48"/>
    </sheetView>
  </sheetViews>
  <sheetFormatPr defaultRowHeight="14.5" x14ac:dyDescent="0.35"/>
  <cols>
    <col min="1" max="1" width="10.7265625" bestFit="1" customWidth="1"/>
    <col min="2" max="2" width="18" bestFit="1" customWidth="1"/>
    <col min="3" max="3" width="16.81640625" bestFit="1" customWidth="1"/>
    <col min="4" max="5" width="16.81640625" customWidth="1"/>
    <col min="6" max="6" width="12.54296875" customWidth="1"/>
    <col min="7" max="7" width="9.81640625" customWidth="1"/>
    <col min="8" max="8" width="13.453125" customWidth="1"/>
    <col min="9" max="9" width="11.54296875" style="13" customWidth="1"/>
    <col min="10" max="10" width="21.453125" bestFit="1" customWidth="1"/>
    <col min="11" max="11" width="7.54296875" customWidth="1"/>
    <col min="12" max="12" width="13.7265625" bestFit="1" customWidth="1"/>
    <col min="13" max="13" width="11.54296875" customWidth="1"/>
    <col min="14" max="14" width="9" bestFit="1" customWidth="1"/>
    <col min="27" max="28" width="13.7265625" bestFit="1" customWidth="1"/>
    <col min="43" max="43" width="13.7265625" bestFit="1" customWidth="1"/>
    <col min="58" max="58" width="13.7265625" bestFit="1" customWidth="1"/>
  </cols>
  <sheetData>
    <row r="1" spans="1:60" x14ac:dyDescent="0.35">
      <c r="A1" s="1" t="s">
        <v>0</v>
      </c>
      <c r="B1" s="1" t="s">
        <v>2</v>
      </c>
      <c r="C1" s="1" t="s">
        <v>3</v>
      </c>
      <c r="D1" s="1" t="s">
        <v>9</v>
      </c>
      <c r="E1" s="1" t="s">
        <v>4</v>
      </c>
      <c r="F1" s="1" t="s">
        <v>6</v>
      </c>
      <c r="G1" s="1" t="s">
        <v>5</v>
      </c>
      <c r="H1" s="8" t="s">
        <v>10</v>
      </c>
      <c r="I1" s="1" t="s">
        <v>11</v>
      </c>
      <c r="J1" s="1" t="s">
        <v>1</v>
      </c>
      <c r="K1" s="1" t="s">
        <v>28</v>
      </c>
      <c r="L1" s="1" t="s">
        <v>29</v>
      </c>
      <c r="M1" s="18">
        <v>10000</v>
      </c>
      <c r="N1" s="19" t="s">
        <v>54</v>
      </c>
      <c r="AA1" s="18" t="s">
        <v>57</v>
      </c>
      <c r="AB1" s="22" t="s">
        <v>55</v>
      </c>
      <c r="AC1" s="20" t="s">
        <v>54</v>
      </c>
      <c r="AD1" s="18">
        <v>10000</v>
      </c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2" t="s">
        <v>56</v>
      </c>
      <c r="AR1" s="20" t="s">
        <v>54</v>
      </c>
      <c r="AS1" s="18">
        <v>10000</v>
      </c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2" t="s">
        <v>58</v>
      </c>
      <c r="BG1" s="20" t="s">
        <v>54</v>
      </c>
      <c r="BH1" s="18">
        <v>10000</v>
      </c>
    </row>
    <row r="2" spans="1:60" x14ac:dyDescent="0.35">
      <c r="A2" s="2">
        <v>43920</v>
      </c>
      <c r="B2" s="3" t="s">
        <v>7</v>
      </c>
      <c r="C2" s="3" t="s">
        <v>8</v>
      </c>
      <c r="D2" s="3">
        <v>1620</v>
      </c>
      <c r="E2" s="3">
        <v>1640</v>
      </c>
      <c r="F2" s="1">
        <v>1580</v>
      </c>
      <c r="G2" s="11">
        <v>1.4999999999999999E-2</v>
      </c>
      <c r="H2" s="1">
        <v>1603</v>
      </c>
      <c r="I2" s="17">
        <v>17</v>
      </c>
      <c r="J2" s="1"/>
      <c r="K2" s="1">
        <v>7.0000000000000007E-2</v>
      </c>
      <c r="L2" s="1">
        <v>119</v>
      </c>
      <c r="M2" s="18">
        <f>M1+L2</f>
        <v>10119</v>
      </c>
      <c r="N2" s="18">
        <v>10119</v>
      </c>
      <c r="AA2" s="1">
        <f>119</f>
        <v>119</v>
      </c>
      <c r="AB2" s="1">
        <f>AA2*2</f>
        <v>238</v>
      </c>
      <c r="AC2" s="5">
        <f>AD1+AB2</f>
        <v>10238</v>
      </c>
      <c r="AQ2" s="1">
        <f>AA2*3</f>
        <v>357</v>
      </c>
      <c r="AR2" s="5">
        <f>AQ2+AS1</f>
        <v>10357</v>
      </c>
      <c r="BF2" s="1">
        <f>AA2*5</f>
        <v>595</v>
      </c>
      <c r="BG2" s="5">
        <f>BH1+BF2</f>
        <v>10595</v>
      </c>
    </row>
    <row r="3" spans="1:60" x14ac:dyDescent="0.35">
      <c r="A3" s="2">
        <v>43924</v>
      </c>
      <c r="B3" s="3" t="s">
        <v>12</v>
      </c>
      <c r="C3" s="3" t="s">
        <v>13</v>
      </c>
      <c r="D3" s="3">
        <v>25</v>
      </c>
      <c r="E3" s="3">
        <v>23</v>
      </c>
      <c r="F3" s="1">
        <v>27</v>
      </c>
      <c r="G3" s="12">
        <v>0.01</v>
      </c>
      <c r="H3" s="1"/>
      <c r="I3" s="15"/>
      <c r="J3" s="1" t="s">
        <v>14</v>
      </c>
      <c r="K3" s="1"/>
      <c r="L3" s="1"/>
      <c r="M3" s="9"/>
      <c r="N3" s="18">
        <v>10156</v>
      </c>
      <c r="AA3" s="1">
        <v>37</v>
      </c>
      <c r="AB3" s="1">
        <f>AA3*2</f>
        <v>74</v>
      </c>
      <c r="AC3" s="5">
        <f>AC2+AB3</f>
        <v>10312</v>
      </c>
      <c r="AQ3" s="1">
        <f t="shared" ref="AQ3:AQ48" si="0">AA3*3</f>
        <v>111</v>
      </c>
      <c r="AR3" s="5">
        <f>AR2+AQ3</f>
        <v>10468</v>
      </c>
      <c r="BF3" s="1">
        <f t="shared" ref="BF3:BF48" si="1">AA3*5</f>
        <v>185</v>
      </c>
      <c r="BG3" s="5">
        <f>BF3+BG2</f>
        <v>10780</v>
      </c>
    </row>
    <row r="4" spans="1:60" x14ac:dyDescent="0.35">
      <c r="A4" s="2">
        <v>43930</v>
      </c>
      <c r="B4" s="3" t="s">
        <v>7</v>
      </c>
      <c r="C4" s="3" t="s">
        <v>13</v>
      </c>
      <c r="D4" s="3">
        <v>1658</v>
      </c>
      <c r="E4" s="3">
        <v>1560</v>
      </c>
      <c r="F4" s="1">
        <v>1840</v>
      </c>
      <c r="G4" s="12">
        <v>0.01</v>
      </c>
      <c r="H4" s="10">
        <v>1695</v>
      </c>
      <c r="I4" s="17">
        <v>37</v>
      </c>
      <c r="J4" s="9"/>
      <c r="K4" s="1">
        <v>0.01</v>
      </c>
      <c r="L4" s="1">
        <v>37</v>
      </c>
      <c r="M4" s="18">
        <f>M2+L4</f>
        <v>10156</v>
      </c>
      <c r="N4" s="18">
        <v>10204</v>
      </c>
      <c r="AA4" s="1">
        <v>48</v>
      </c>
      <c r="AB4" s="1">
        <f>AA4*2</f>
        <v>96</v>
      </c>
      <c r="AC4" s="5">
        <f>AC3+AB4</f>
        <v>10408</v>
      </c>
      <c r="AQ4" s="1">
        <f t="shared" si="0"/>
        <v>144</v>
      </c>
      <c r="AR4" s="5">
        <f>AQ4+AR3</f>
        <v>10612</v>
      </c>
      <c r="BF4" s="1">
        <f t="shared" si="1"/>
        <v>240</v>
      </c>
      <c r="BG4" s="5">
        <f>BF4+BG3</f>
        <v>11020</v>
      </c>
    </row>
    <row r="5" spans="1:60" x14ac:dyDescent="0.35">
      <c r="A5" s="2">
        <v>43937</v>
      </c>
      <c r="B5" s="3" t="s">
        <v>12</v>
      </c>
      <c r="C5" s="3" t="s">
        <v>13</v>
      </c>
      <c r="D5" s="4">
        <v>20.7</v>
      </c>
      <c r="E5" s="4" t="s">
        <v>15</v>
      </c>
      <c r="F5" s="1">
        <v>22</v>
      </c>
      <c r="G5" s="11">
        <v>5.0000000000000001E-3</v>
      </c>
      <c r="H5" s="10"/>
      <c r="I5" s="15"/>
      <c r="J5" s="1" t="s">
        <v>14</v>
      </c>
      <c r="K5" s="1"/>
      <c r="L5" s="1"/>
      <c r="M5" s="9"/>
      <c r="N5" s="18">
        <v>10312</v>
      </c>
      <c r="AA5" s="1">
        <v>108</v>
      </c>
      <c r="AB5" s="1">
        <f>AA5*2</f>
        <v>216</v>
      </c>
      <c r="AC5" s="5">
        <f t="shared" ref="AC5:AC48" si="2">AC4+AB5</f>
        <v>10624</v>
      </c>
      <c r="AQ5" s="1">
        <f t="shared" si="0"/>
        <v>324</v>
      </c>
      <c r="AR5" s="5">
        <f>AQ5+AR4</f>
        <v>10936</v>
      </c>
      <c r="BF5" s="1">
        <f t="shared" si="1"/>
        <v>540</v>
      </c>
      <c r="BG5" s="5">
        <f>BF5+BG4</f>
        <v>11560</v>
      </c>
    </row>
    <row r="6" spans="1:60" x14ac:dyDescent="0.35">
      <c r="A6" s="2">
        <v>43938</v>
      </c>
      <c r="B6" s="3" t="s">
        <v>12</v>
      </c>
      <c r="C6" s="3" t="s">
        <v>13</v>
      </c>
      <c r="D6" s="4">
        <v>18.649999999999999</v>
      </c>
      <c r="E6" s="1">
        <v>18.05</v>
      </c>
      <c r="F6" s="1">
        <v>19.25</v>
      </c>
      <c r="G6" s="11">
        <v>5.0000000000000001E-3</v>
      </c>
      <c r="H6" s="10">
        <v>19.25</v>
      </c>
      <c r="I6" s="17">
        <v>0.6</v>
      </c>
      <c r="J6" s="9"/>
      <c r="K6" s="1">
        <v>0.08</v>
      </c>
      <c r="L6" s="1">
        <v>48</v>
      </c>
      <c r="M6" s="18">
        <f>M4+L6</f>
        <v>10204</v>
      </c>
      <c r="N6" s="18">
        <v>10462</v>
      </c>
      <c r="AA6" s="1">
        <v>150</v>
      </c>
      <c r="AB6" s="1">
        <f>AA6*2</f>
        <v>300</v>
      </c>
      <c r="AC6" s="5">
        <f t="shared" si="2"/>
        <v>10924</v>
      </c>
      <c r="AQ6" s="1">
        <f t="shared" si="0"/>
        <v>450</v>
      </c>
      <c r="AR6" s="5">
        <f>AQ6+AR5</f>
        <v>11386</v>
      </c>
      <c r="BF6" s="1">
        <f t="shared" si="1"/>
        <v>750</v>
      </c>
      <c r="BG6" s="5">
        <f>BF6+BG5</f>
        <v>12310</v>
      </c>
    </row>
    <row r="7" spans="1:60" x14ac:dyDescent="0.35">
      <c r="A7" s="2">
        <v>43943</v>
      </c>
      <c r="B7" s="3" t="s">
        <v>7</v>
      </c>
      <c r="C7" s="3" t="s">
        <v>13</v>
      </c>
      <c r="D7" s="3">
        <v>1694</v>
      </c>
      <c r="E7" s="3">
        <v>1670</v>
      </c>
      <c r="F7" s="1">
        <v>1720</v>
      </c>
      <c r="G7" s="11">
        <v>5.0000000000000001E-3</v>
      </c>
      <c r="H7" s="10">
        <v>1694</v>
      </c>
      <c r="I7" s="15">
        <v>0</v>
      </c>
      <c r="J7" s="9" t="s">
        <v>17</v>
      </c>
      <c r="K7" s="1"/>
      <c r="L7" s="1"/>
      <c r="M7" s="9"/>
      <c r="N7" s="18">
        <v>10346</v>
      </c>
      <c r="AA7" s="1">
        <v>-116</v>
      </c>
      <c r="AB7" s="1">
        <f>AA7*2</f>
        <v>-232</v>
      </c>
      <c r="AC7" s="5">
        <f t="shared" si="2"/>
        <v>10692</v>
      </c>
      <c r="AQ7" s="1">
        <f t="shared" si="0"/>
        <v>-348</v>
      </c>
      <c r="AR7" s="5">
        <f>AQ7+AR6</f>
        <v>11038</v>
      </c>
      <c r="BF7" s="1">
        <f t="shared" si="1"/>
        <v>-580</v>
      </c>
      <c r="BG7" s="5">
        <f>BF7+BG6</f>
        <v>11730</v>
      </c>
    </row>
    <row r="8" spans="1:60" x14ac:dyDescent="0.35">
      <c r="A8" s="2">
        <v>43948</v>
      </c>
      <c r="B8" s="3" t="s">
        <v>7</v>
      </c>
      <c r="C8" s="3" t="s">
        <v>13</v>
      </c>
      <c r="D8" s="3">
        <v>1695</v>
      </c>
      <c r="E8" s="3">
        <v>1640</v>
      </c>
      <c r="F8" s="1">
        <v>1726</v>
      </c>
      <c r="G8" s="12">
        <v>0.01</v>
      </c>
      <c r="H8" s="10">
        <v>1695</v>
      </c>
      <c r="I8" s="15">
        <v>0</v>
      </c>
      <c r="J8" s="9" t="s">
        <v>17</v>
      </c>
      <c r="K8" s="1"/>
      <c r="L8" s="1"/>
      <c r="M8" s="9"/>
      <c r="N8" s="18">
        <v>10542</v>
      </c>
      <c r="AA8" s="1">
        <v>80</v>
      </c>
      <c r="AB8" s="1">
        <f>AA8*2</f>
        <v>160</v>
      </c>
      <c r="AC8" s="5">
        <f t="shared" si="2"/>
        <v>10852</v>
      </c>
      <c r="AQ8" s="1">
        <f t="shared" si="0"/>
        <v>240</v>
      </c>
      <c r="AR8" s="5">
        <f>AQ8+AR7</f>
        <v>11278</v>
      </c>
      <c r="BF8" s="1">
        <f t="shared" si="1"/>
        <v>400</v>
      </c>
      <c r="BG8" s="5">
        <f>BF8+BG7</f>
        <v>12130</v>
      </c>
    </row>
    <row r="9" spans="1:60" x14ac:dyDescent="0.35">
      <c r="A9" s="2">
        <v>43949</v>
      </c>
      <c r="B9" s="3" t="s">
        <v>12</v>
      </c>
      <c r="C9" s="3" t="s">
        <v>13</v>
      </c>
      <c r="D9" s="4">
        <v>14.3</v>
      </c>
      <c r="E9" s="4">
        <v>13.1</v>
      </c>
      <c r="F9" s="4">
        <v>17</v>
      </c>
      <c r="G9" s="11">
        <v>5.0000000000000001E-3</v>
      </c>
      <c r="H9" s="10">
        <v>17</v>
      </c>
      <c r="I9" s="17">
        <v>2.7</v>
      </c>
      <c r="J9" s="9"/>
      <c r="K9" s="1">
        <v>0.04</v>
      </c>
      <c r="L9" s="1">
        <v>108</v>
      </c>
      <c r="M9" s="18">
        <f>M6+L9</f>
        <v>10312</v>
      </c>
      <c r="N9" s="18">
        <v>10623</v>
      </c>
      <c r="AA9" s="1">
        <v>81</v>
      </c>
      <c r="AB9" s="1">
        <f>AA9*2</f>
        <v>162</v>
      </c>
      <c r="AC9" s="5">
        <f t="shared" si="2"/>
        <v>11014</v>
      </c>
      <c r="AQ9" s="1">
        <f t="shared" si="0"/>
        <v>243</v>
      </c>
      <c r="AR9" s="5">
        <f>AQ9+AR8</f>
        <v>11521</v>
      </c>
      <c r="BF9" s="1">
        <f t="shared" si="1"/>
        <v>405</v>
      </c>
      <c r="BG9" s="5">
        <f>BF9+BG8</f>
        <v>12535</v>
      </c>
    </row>
    <row r="10" spans="1:60" x14ac:dyDescent="0.35">
      <c r="A10" s="2">
        <v>44075</v>
      </c>
      <c r="B10" s="3" t="s">
        <v>12</v>
      </c>
      <c r="C10" s="3" t="s">
        <v>8</v>
      </c>
      <c r="D10" s="1" t="s">
        <v>25</v>
      </c>
      <c r="E10" s="1" t="s">
        <v>26</v>
      </c>
      <c r="F10" s="1" t="s">
        <v>27</v>
      </c>
      <c r="G10" s="12">
        <v>0.01</v>
      </c>
      <c r="H10" s="4" t="s">
        <v>27</v>
      </c>
      <c r="I10" s="17">
        <v>0.6</v>
      </c>
      <c r="J10" s="9"/>
      <c r="K10" s="1">
        <v>0.25</v>
      </c>
      <c r="L10" s="1">
        <v>150</v>
      </c>
      <c r="M10" s="18">
        <f>M9+L10</f>
        <v>10462</v>
      </c>
      <c r="N10" s="18">
        <v>10650</v>
      </c>
      <c r="AA10" s="1">
        <v>27</v>
      </c>
      <c r="AB10" s="1">
        <f>AA10*2</f>
        <v>54</v>
      </c>
      <c r="AC10" s="5">
        <f t="shared" si="2"/>
        <v>11068</v>
      </c>
      <c r="AQ10" s="1">
        <f t="shared" si="0"/>
        <v>81</v>
      </c>
      <c r="AR10" s="5">
        <f>AQ10+AR9</f>
        <v>11602</v>
      </c>
      <c r="BF10" s="1">
        <f t="shared" si="1"/>
        <v>135</v>
      </c>
      <c r="BG10" s="5">
        <f>BF10+BG9</f>
        <v>12670</v>
      </c>
    </row>
    <row r="11" spans="1:60" x14ac:dyDescent="0.35">
      <c r="A11" s="2">
        <v>43956</v>
      </c>
      <c r="B11" s="1" t="s">
        <v>16</v>
      </c>
      <c r="C11" s="1" t="s">
        <v>13</v>
      </c>
      <c r="D11" s="4">
        <v>1.9930000000000001</v>
      </c>
      <c r="E11" s="4">
        <v>1.7</v>
      </c>
      <c r="F11" s="4">
        <v>2.25</v>
      </c>
      <c r="G11" s="12">
        <v>0.01</v>
      </c>
      <c r="H11" s="10">
        <v>1.7</v>
      </c>
      <c r="I11" s="14">
        <v>-0.29299999999999998</v>
      </c>
      <c r="J11" s="9"/>
      <c r="K11" s="1">
        <v>0.04</v>
      </c>
      <c r="L11" s="1">
        <v>-116</v>
      </c>
      <c r="M11" s="18">
        <f>M10+L11</f>
        <v>10346</v>
      </c>
      <c r="N11" s="18">
        <v>10737</v>
      </c>
      <c r="AA11" s="1">
        <v>87</v>
      </c>
      <c r="AB11" s="1">
        <f>AA11*2</f>
        <v>174</v>
      </c>
      <c r="AC11" s="5">
        <f t="shared" si="2"/>
        <v>11242</v>
      </c>
      <c r="AQ11" s="1">
        <f t="shared" si="0"/>
        <v>261</v>
      </c>
      <c r="AR11" s="5">
        <f>AQ11+AR10</f>
        <v>11863</v>
      </c>
      <c r="BF11" s="1">
        <f t="shared" si="1"/>
        <v>435</v>
      </c>
      <c r="BG11" s="5">
        <f>BF11+BG10</f>
        <v>13105</v>
      </c>
    </row>
    <row r="12" spans="1:60" x14ac:dyDescent="0.35">
      <c r="A12" s="2">
        <v>43963</v>
      </c>
      <c r="B12" s="3" t="s">
        <v>12</v>
      </c>
      <c r="C12" s="3" t="s">
        <v>13</v>
      </c>
      <c r="D12" s="4">
        <v>26.06</v>
      </c>
      <c r="E12" s="1">
        <v>24.7</v>
      </c>
      <c r="F12" s="1">
        <v>27.5</v>
      </c>
      <c r="G12" s="11">
        <v>5.0000000000000001E-3</v>
      </c>
      <c r="H12" s="10">
        <v>20.059999999999999</v>
      </c>
      <c r="I12" s="15">
        <v>0</v>
      </c>
      <c r="J12" s="9" t="s">
        <v>17</v>
      </c>
      <c r="K12" s="1"/>
      <c r="L12" s="1"/>
      <c r="M12" s="9"/>
      <c r="N12" s="18">
        <v>10687</v>
      </c>
      <c r="AA12" s="1">
        <v>-50</v>
      </c>
      <c r="AB12" s="1">
        <f>AA12*2</f>
        <v>-100</v>
      </c>
      <c r="AC12" s="5">
        <f t="shared" si="2"/>
        <v>11142</v>
      </c>
      <c r="AQ12" s="1">
        <f t="shared" si="0"/>
        <v>-150</v>
      </c>
      <c r="AR12" s="5">
        <f>AQ12+AR11</f>
        <v>11713</v>
      </c>
      <c r="BF12" s="1">
        <f t="shared" si="1"/>
        <v>-250</v>
      </c>
      <c r="BG12" s="5">
        <f>BF12+BG11</f>
        <v>12855</v>
      </c>
    </row>
    <row r="13" spans="1:60" x14ac:dyDescent="0.35">
      <c r="A13" s="2">
        <v>43964</v>
      </c>
      <c r="B13" s="3" t="s">
        <v>7</v>
      </c>
      <c r="C13" s="3" t="s">
        <v>13</v>
      </c>
      <c r="D13" s="3">
        <v>1706.85</v>
      </c>
      <c r="E13" s="1">
        <v>1695</v>
      </c>
      <c r="F13" s="1">
        <v>1717</v>
      </c>
      <c r="G13" s="12">
        <v>0.01</v>
      </c>
      <c r="H13" s="10">
        <v>1717</v>
      </c>
      <c r="I13" s="17">
        <v>10</v>
      </c>
      <c r="J13" s="9"/>
      <c r="K13" s="1">
        <v>0.08</v>
      </c>
      <c r="L13" s="1">
        <v>80</v>
      </c>
      <c r="M13" s="18">
        <f>M10+L13</f>
        <v>10542</v>
      </c>
      <c r="N13" s="18">
        <v>10757</v>
      </c>
      <c r="AA13" s="1">
        <v>70</v>
      </c>
      <c r="AB13" s="1">
        <f>AA13*2</f>
        <v>140</v>
      </c>
      <c r="AC13" s="5">
        <f t="shared" si="2"/>
        <v>11282</v>
      </c>
      <c r="AQ13" s="1">
        <f t="shared" si="0"/>
        <v>210</v>
      </c>
      <c r="AR13" s="5">
        <f>AQ13+AR12</f>
        <v>11923</v>
      </c>
      <c r="BF13" s="1">
        <f t="shared" si="1"/>
        <v>350</v>
      </c>
      <c r="BG13" s="5">
        <f>BF13+BG12</f>
        <v>13205</v>
      </c>
    </row>
    <row r="14" spans="1:60" x14ac:dyDescent="0.35">
      <c r="A14" s="2">
        <v>43970</v>
      </c>
      <c r="B14" s="3" t="s">
        <v>7</v>
      </c>
      <c r="C14" s="3" t="s">
        <v>8</v>
      </c>
      <c r="D14" s="3">
        <v>1727</v>
      </c>
      <c r="E14" s="1">
        <v>1755</v>
      </c>
      <c r="F14" s="1">
        <v>1700</v>
      </c>
      <c r="G14" s="11">
        <v>5.0000000000000001E-3</v>
      </c>
      <c r="H14" s="10">
        <v>1700</v>
      </c>
      <c r="I14" s="17">
        <v>27</v>
      </c>
      <c r="J14" s="9"/>
      <c r="K14" s="1">
        <v>0.03</v>
      </c>
      <c r="L14" s="1">
        <v>81</v>
      </c>
      <c r="M14" s="18">
        <f>M13+L14</f>
        <v>10623</v>
      </c>
      <c r="N14" s="18">
        <v>10653</v>
      </c>
      <c r="AA14" s="1">
        <v>-104</v>
      </c>
      <c r="AB14" s="1">
        <f>AA14*2</f>
        <v>-208</v>
      </c>
      <c r="AC14" s="5">
        <f t="shared" si="2"/>
        <v>11074</v>
      </c>
      <c r="AQ14" s="1">
        <f t="shared" si="0"/>
        <v>-312</v>
      </c>
      <c r="AR14" s="5">
        <f>AQ14+AR13</f>
        <v>11611</v>
      </c>
      <c r="BF14" s="1">
        <f t="shared" si="1"/>
        <v>-520</v>
      </c>
      <c r="BG14" s="5">
        <f>BF14+BG13</f>
        <v>12685</v>
      </c>
    </row>
    <row r="15" spans="1:60" x14ac:dyDescent="0.35">
      <c r="A15" s="2">
        <v>43976</v>
      </c>
      <c r="B15" s="3" t="s">
        <v>12</v>
      </c>
      <c r="C15" s="3" t="s">
        <v>13</v>
      </c>
      <c r="D15" s="4">
        <v>33.799999999999997</v>
      </c>
      <c r="E15" s="1">
        <v>33.25</v>
      </c>
      <c r="F15" s="1">
        <v>34.25</v>
      </c>
      <c r="G15" s="12">
        <v>0.01</v>
      </c>
      <c r="H15" s="10">
        <v>33.950000000000003</v>
      </c>
      <c r="I15" s="17">
        <v>0.15</v>
      </c>
      <c r="J15" s="9"/>
      <c r="K15" s="1">
        <v>0.18</v>
      </c>
      <c r="L15" s="1">
        <v>27</v>
      </c>
      <c r="M15" s="18">
        <f>M14+L15</f>
        <v>10650</v>
      </c>
      <c r="N15" s="18">
        <v>10663</v>
      </c>
      <c r="AA15" s="1">
        <v>10</v>
      </c>
      <c r="AB15" s="1">
        <f>AA15*2</f>
        <v>20</v>
      </c>
      <c r="AC15" s="5">
        <f t="shared" si="2"/>
        <v>11094</v>
      </c>
      <c r="AQ15" s="1">
        <f t="shared" si="0"/>
        <v>30</v>
      </c>
      <c r="AR15" s="5">
        <f>AQ15+AR14</f>
        <v>11641</v>
      </c>
      <c r="BF15" s="1">
        <f t="shared" si="1"/>
        <v>50</v>
      </c>
      <c r="BG15" s="5">
        <f>BF15+BG14</f>
        <v>12735</v>
      </c>
    </row>
    <row r="16" spans="1:60" x14ac:dyDescent="0.35">
      <c r="A16" s="2">
        <v>43980</v>
      </c>
      <c r="B16" s="3" t="s">
        <v>12</v>
      </c>
      <c r="C16" s="3" t="s">
        <v>13</v>
      </c>
      <c r="D16" s="4">
        <v>33.450000000000003</v>
      </c>
      <c r="E16" s="1">
        <v>32</v>
      </c>
      <c r="F16" s="4">
        <v>34.200000000000003</v>
      </c>
      <c r="G16" s="12">
        <v>0.01</v>
      </c>
      <c r="H16" s="4">
        <v>34.200000000000003</v>
      </c>
      <c r="I16" s="17">
        <v>0.75</v>
      </c>
      <c r="J16" s="9"/>
      <c r="K16" s="1">
        <v>0.06</v>
      </c>
      <c r="L16" s="1">
        <v>87</v>
      </c>
      <c r="M16" s="18">
        <f>M15+L16</f>
        <v>10737</v>
      </c>
      <c r="N16" s="18">
        <v>10687</v>
      </c>
      <c r="AA16" s="1">
        <v>24</v>
      </c>
      <c r="AB16" s="1">
        <f>AA16*2</f>
        <v>48</v>
      </c>
      <c r="AC16" s="5">
        <f t="shared" si="2"/>
        <v>11142</v>
      </c>
      <c r="AQ16" s="1">
        <f t="shared" si="0"/>
        <v>72</v>
      </c>
      <c r="AR16" s="5">
        <f>AQ16+AR15</f>
        <v>11713</v>
      </c>
      <c r="BF16" s="1">
        <f t="shared" si="1"/>
        <v>120</v>
      </c>
      <c r="BG16" s="5">
        <f>BF16+BG15</f>
        <v>12855</v>
      </c>
    </row>
    <row r="17" spans="1:59" x14ac:dyDescent="0.35">
      <c r="A17" s="2">
        <v>43985</v>
      </c>
      <c r="B17" s="3" t="s">
        <v>7</v>
      </c>
      <c r="C17" s="3" t="s">
        <v>8</v>
      </c>
      <c r="D17" s="3">
        <v>1722</v>
      </c>
      <c r="E17" s="1">
        <v>1733</v>
      </c>
      <c r="F17" s="1">
        <v>1711</v>
      </c>
      <c r="G17" s="12">
        <v>0.01</v>
      </c>
      <c r="H17" s="4">
        <v>1722</v>
      </c>
      <c r="I17" s="15"/>
      <c r="J17" s="9" t="s">
        <v>17</v>
      </c>
      <c r="K17" s="1"/>
      <c r="L17" s="1"/>
      <c r="M17" s="9"/>
      <c r="N17" s="18">
        <v>10637</v>
      </c>
      <c r="AA17" s="1">
        <v>-50</v>
      </c>
      <c r="AB17" s="1">
        <f>AA17*2</f>
        <v>-100</v>
      </c>
      <c r="AC17" s="5">
        <f t="shared" si="2"/>
        <v>11042</v>
      </c>
      <c r="AQ17" s="1">
        <f t="shared" si="0"/>
        <v>-150</v>
      </c>
      <c r="AR17" s="5">
        <f>AQ17+AR16</f>
        <v>11563</v>
      </c>
      <c r="BF17" s="1">
        <f t="shared" si="1"/>
        <v>-250</v>
      </c>
      <c r="BG17" s="5">
        <f>BF17+BG16</f>
        <v>12605</v>
      </c>
    </row>
    <row r="18" spans="1:59" x14ac:dyDescent="0.35">
      <c r="A18" s="2">
        <v>43986</v>
      </c>
      <c r="B18" s="1" t="s">
        <v>16</v>
      </c>
      <c r="C18" s="3" t="s">
        <v>13</v>
      </c>
      <c r="D18" s="3">
        <v>1823</v>
      </c>
      <c r="E18" s="1" t="s">
        <v>18</v>
      </c>
      <c r="F18" s="1" t="s">
        <v>19</v>
      </c>
      <c r="G18" s="11">
        <v>5.0000000000000001E-3</v>
      </c>
      <c r="H18" s="4" t="s">
        <v>18</v>
      </c>
      <c r="I18" s="14">
        <v>0.1</v>
      </c>
      <c r="J18" s="9"/>
      <c r="K18" s="1">
        <v>0.05</v>
      </c>
      <c r="L18" s="1">
        <v>-50</v>
      </c>
      <c r="M18" s="18">
        <f>M16+L18</f>
        <v>10687</v>
      </c>
      <c r="N18" s="18">
        <v>10682</v>
      </c>
      <c r="AA18" s="1">
        <v>45</v>
      </c>
      <c r="AB18" s="1">
        <f>AA18*2</f>
        <v>90</v>
      </c>
      <c r="AC18" s="5">
        <f t="shared" si="2"/>
        <v>11132</v>
      </c>
      <c r="AQ18" s="1">
        <f t="shared" si="0"/>
        <v>135</v>
      </c>
      <c r="AR18" s="5">
        <f>AQ18+AR17</f>
        <v>11698</v>
      </c>
      <c r="BF18" s="1">
        <f t="shared" si="1"/>
        <v>225</v>
      </c>
      <c r="BG18" s="5">
        <f>BF18+BG17</f>
        <v>12830</v>
      </c>
    </row>
    <row r="19" spans="1:59" x14ac:dyDescent="0.35">
      <c r="A19" s="2">
        <v>43987</v>
      </c>
      <c r="B19" s="3" t="s">
        <v>7</v>
      </c>
      <c r="C19" s="3" t="s">
        <v>8</v>
      </c>
      <c r="D19" s="3">
        <v>1704</v>
      </c>
      <c r="E19" s="1">
        <v>1722</v>
      </c>
      <c r="F19" s="1">
        <v>1690</v>
      </c>
      <c r="G19" s="12">
        <v>0.01</v>
      </c>
      <c r="H19" s="4">
        <v>1690</v>
      </c>
      <c r="I19" s="17">
        <v>14</v>
      </c>
      <c r="J19" s="9"/>
      <c r="K19" s="1">
        <v>0.05</v>
      </c>
      <c r="L19" s="1">
        <v>70</v>
      </c>
      <c r="M19" s="18">
        <f>M18+L19</f>
        <v>10757</v>
      </c>
      <c r="N19" s="18">
        <v>10714</v>
      </c>
      <c r="AA19" s="1">
        <v>32</v>
      </c>
      <c r="AB19" s="1">
        <f>AA19*2</f>
        <v>64</v>
      </c>
      <c r="AC19" s="5">
        <f t="shared" si="2"/>
        <v>11196</v>
      </c>
      <c r="AQ19" s="1">
        <f t="shared" si="0"/>
        <v>96</v>
      </c>
      <c r="AR19" s="5">
        <f>AQ19+AR18</f>
        <v>11794</v>
      </c>
      <c r="BF19" s="1">
        <f t="shared" si="1"/>
        <v>160</v>
      </c>
      <c r="BG19" s="5">
        <f>BF19+BG18</f>
        <v>12990</v>
      </c>
    </row>
    <row r="20" spans="1:59" x14ac:dyDescent="0.35">
      <c r="A20" s="2">
        <v>43992</v>
      </c>
      <c r="B20" s="3" t="s">
        <v>7</v>
      </c>
      <c r="C20" s="3" t="s">
        <v>13</v>
      </c>
      <c r="D20" s="3">
        <v>1721.5</v>
      </c>
      <c r="E20" s="1">
        <v>1709</v>
      </c>
      <c r="F20" s="1">
        <v>1733</v>
      </c>
      <c r="G20" s="12">
        <v>0.01</v>
      </c>
      <c r="H20" s="4">
        <v>1709</v>
      </c>
      <c r="I20" s="14">
        <v>-13</v>
      </c>
      <c r="J20" s="9"/>
      <c r="K20" s="1">
        <v>0.08</v>
      </c>
      <c r="L20" s="1">
        <v>-104</v>
      </c>
      <c r="M20" s="18">
        <f>M19+L20</f>
        <v>10653</v>
      </c>
      <c r="N20" s="18">
        <v>10669</v>
      </c>
      <c r="AA20" s="1">
        <v>-45</v>
      </c>
      <c r="AB20" s="1">
        <f>AA20*2</f>
        <v>-90</v>
      </c>
      <c r="AC20" s="5">
        <f t="shared" si="2"/>
        <v>11106</v>
      </c>
      <c r="AQ20" s="1">
        <f t="shared" si="0"/>
        <v>-135</v>
      </c>
      <c r="AR20" s="5">
        <f>AQ20+AR19</f>
        <v>11659</v>
      </c>
      <c r="BF20" s="1">
        <f t="shared" si="1"/>
        <v>-225</v>
      </c>
      <c r="BG20" s="5">
        <f>BF20+BG19</f>
        <v>12765</v>
      </c>
    </row>
    <row r="21" spans="1:59" x14ac:dyDescent="0.35">
      <c r="A21" s="2">
        <v>43994</v>
      </c>
      <c r="B21" s="3" t="s">
        <v>12</v>
      </c>
      <c r="C21" s="3" t="s">
        <v>8</v>
      </c>
      <c r="D21" s="4">
        <v>36.5</v>
      </c>
      <c r="E21" s="1">
        <v>41</v>
      </c>
      <c r="F21" s="1">
        <v>33</v>
      </c>
      <c r="G21" s="11">
        <v>7.4999999999999997E-3</v>
      </c>
      <c r="H21" s="4">
        <v>36</v>
      </c>
      <c r="I21" s="17">
        <v>0.5</v>
      </c>
      <c r="J21" s="9"/>
      <c r="K21" s="1">
        <v>0.02</v>
      </c>
      <c r="L21" s="1">
        <v>10</v>
      </c>
      <c r="M21" s="18">
        <f>M20+L21</f>
        <v>10663</v>
      </c>
      <c r="N21" s="18">
        <v>10739</v>
      </c>
      <c r="AA21" s="1">
        <v>70</v>
      </c>
      <c r="AB21" s="1">
        <f>AA21*2</f>
        <v>140</v>
      </c>
      <c r="AC21" s="5">
        <f t="shared" si="2"/>
        <v>11246</v>
      </c>
      <c r="AQ21" s="1">
        <f t="shared" si="0"/>
        <v>210</v>
      </c>
      <c r="AR21" s="5">
        <f>AQ21+AR20</f>
        <v>11869</v>
      </c>
      <c r="BF21" s="1">
        <f t="shared" si="1"/>
        <v>350</v>
      </c>
      <c r="BG21" s="5">
        <f>BF21+BG20</f>
        <v>13115</v>
      </c>
    </row>
    <row r="22" spans="1:59" x14ac:dyDescent="0.35">
      <c r="A22" s="2">
        <v>43994</v>
      </c>
      <c r="B22" s="3" t="s">
        <v>12</v>
      </c>
      <c r="C22" s="3" t="s">
        <v>8</v>
      </c>
      <c r="D22" s="4">
        <v>37</v>
      </c>
      <c r="E22" s="1">
        <v>41</v>
      </c>
      <c r="F22" s="1">
        <v>33</v>
      </c>
      <c r="G22" s="11">
        <v>7.4999999999999997E-3</v>
      </c>
      <c r="H22" s="4"/>
      <c r="I22" s="15"/>
      <c r="J22" s="1" t="s">
        <v>14</v>
      </c>
      <c r="K22" s="1"/>
      <c r="L22" s="1"/>
      <c r="M22" s="9"/>
      <c r="N22" s="18">
        <v>10637</v>
      </c>
      <c r="AA22" s="1">
        <v>-102</v>
      </c>
      <c r="AB22" s="1">
        <f>AA22*2</f>
        <v>-204</v>
      </c>
      <c r="AC22" s="5">
        <f t="shared" si="2"/>
        <v>11042</v>
      </c>
      <c r="AQ22" s="1">
        <f t="shared" si="0"/>
        <v>-306</v>
      </c>
      <c r="AR22" s="5">
        <f>AQ22+AR21</f>
        <v>11563</v>
      </c>
      <c r="BF22" s="1">
        <f t="shared" si="1"/>
        <v>-510</v>
      </c>
      <c r="BG22" s="5">
        <f>BF22+BG21</f>
        <v>12605</v>
      </c>
    </row>
    <row r="23" spans="1:59" x14ac:dyDescent="0.35">
      <c r="A23" s="2">
        <v>43998</v>
      </c>
      <c r="B23" s="3" t="s">
        <v>7</v>
      </c>
      <c r="C23" s="3" t="s">
        <v>13</v>
      </c>
      <c r="D23" s="1">
        <v>1730</v>
      </c>
      <c r="E23" s="1">
        <v>1702</v>
      </c>
      <c r="F23" s="1">
        <v>1755</v>
      </c>
      <c r="G23" s="12">
        <v>0.01</v>
      </c>
      <c r="H23" s="4">
        <v>1738</v>
      </c>
      <c r="I23" s="17">
        <v>8</v>
      </c>
      <c r="J23" s="9"/>
      <c r="K23" s="1">
        <v>0.3</v>
      </c>
      <c r="L23" s="1">
        <v>24</v>
      </c>
      <c r="M23" s="18">
        <f>M21+L23</f>
        <v>10687</v>
      </c>
      <c r="N23" s="18">
        <v>10787</v>
      </c>
      <c r="AA23" s="1">
        <v>150</v>
      </c>
      <c r="AB23" s="1">
        <f>AA23*2</f>
        <v>300</v>
      </c>
      <c r="AC23" s="5">
        <f t="shared" si="2"/>
        <v>11342</v>
      </c>
      <c r="AQ23" s="1">
        <f t="shared" si="0"/>
        <v>450</v>
      </c>
      <c r="AR23" s="5">
        <f>AQ23+AR22</f>
        <v>12013</v>
      </c>
      <c r="BF23" s="1">
        <f t="shared" si="1"/>
        <v>750</v>
      </c>
      <c r="BG23" s="5">
        <f>BF23+BG22</f>
        <v>13355</v>
      </c>
    </row>
    <row r="24" spans="1:59" x14ac:dyDescent="0.35">
      <c r="A24" s="2">
        <v>44005</v>
      </c>
      <c r="B24" s="16" t="s">
        <v>7</v>
      </c>
      <c r="C24" s="3" t="s">
        <v>13</v>
      </c>
      <c r="D24" s="1">
        <v>1764</v>
      </c>
      <c r="E24" s="1">
        <v>1735</v>
      </c>
      <c r="F24" s="1">
        <v>1800</v>
      </c>
      <c r="G24" s="12">
        <v>0.01</v>
      </c>
      <c r="H24" s="4"/>
      <c r="I24" s="10"/>
      <c r="J24" s="9"/>
      <c r="K24" s="1"/>
      <c r="L24" s="1"/>
      <c r="M24" s="9"/>
      <c r="N24" s="18">
        <v>10682</v>
      </c>
      <c r="AA24" s="1">
        <v>-105</v>
      </c>
      <c r="AB24" s="1">
        <f>AA24*2</f>
        <v>-210</v>
      </c>
      <c r="AC24" s="5">
        <f t="shared" si="2"/>
        <v>11132</v>
      </c>
      <c r="AQ24" s="1">
        <f t="shared" si="0"/>
        <v>-315</v>
      </c>
      <c r="AR24" s="5">
        <f>AQ24+AR23</f>
        <v>11698</v>
      </c>
      <c r="BF24" s="1">
        <f t="shared" si="1"/>
        <v>-525</v>
      </c>
      <c r="BG24" s="5">
        <f>BF24+BG23</f>
        <v>12830</v>
      </c>
    </row>
    <row r="25" spans="1:59" x14ac:dyDescent="0.35">
      <c r="A25" s="2">
        <v>44006</v>
      </c>
      <c r="B25" s="3" t="s">
        <v>12</v>
      </c>
      <c r="C25" s="3" t="s">
        <v>13</v>
      </c>
      <c r="D25" s="1">
        <v>40.4</v>
      </c>
      <c r="E25" s="1">
        <v>39.9</v>
      </c>
      <c r="F25" s="1">
        <v>40.85</v>
      </c>
      <c r="G25" s="11">
        <v>5.0000000000000001E-3</v>
      </c>
      <c r="H25" s="4">
        <v>39.9</v>
      </c>
      <c r="I25" s="14">
        <v>-0.5</v>
      </c>
      <c r="J25" s="9"/>
      <c r="K25" s="1">
        <v>0.1</v>
      </c>
      <c r="L25" s="1">
        <v>-50</v>
      </c>
      <c r="M25" s="18">
        <f>M23+L25</f>
        <v>10637</v>
      </c>
      <c r="N25" s="18">
        <v>10694</v>
      </c>
      <c r="AA25" s="1">
        <v>12</v>
      </c>
      <c r="AB25" s="1">
        <f>AA25*2</f>
        <v>24</v>
      </c>
      <c r="AC25" s="5">
        <f t="shared" si="2"/>
        <v>11156</v>
      </c>
      <c r="AQ25" s="1">
        <f t="shared" si="0"/>
        <v>36</v>
      </c>
      <c r="AR25" s="5">
        <f>AQ25+AR24</f>
        <v>11734</v>
      </c>
      <c r="BF25" s="1">
        <f t="shared" si="1"/>
        <v>60</v>
      </c>
      <c r="BG25" s="5">
        <f>BF25+BG24</f>
        <v>12890</v>
      </c>
    </row>
    <row r="26" spans="1:59" x14ac:dyDescent="0.35">
      <c r="A26" s="2">
        <v>44006</v>
      </c>
      <c r="B26" s="3" t="s">
        <v>12</v>
      </c>
      <c r="C26" s="3" t="s">
        <v>8</v>
      </c>
      <c r="D26" s="1">
        <v>39.9</v>
      </c>
      <c r="E26" s="1">
        <v>40.4</v>
      </c>
      <c r="F26" s="1">
        <v>39.450000000000003</v>
      </c>
      <c r="G26" s="11">
        <v>5.0000000000000001E-3</v>
      </c>
      <c r="H26" s="4">
        <v>39.450000000000003</v>
      </c>
      <c r="I26" s="17">
        <v>0.45</v>
      </c>
      <c r="J26" s="9"/>
      <c r="K26" s="1">
        <v>0.1</v>
      </c>
      <c r="L26" s="1">
        <v>45</v>
      </c>
      <c r="M26" s="18">
        <f>M25+L26</f>
        <v>10682</v>
      </c>
      <c r="N26" s="18">
        <v>10774</v>
      </c>
      <c r="AA26" s="1">
        <v>80</v>
      </c>
      <c r="AB26" s="1">
        <f>AA26*2</f>
        <v>160</v>
      </c>
      <c r="AC26" s="5">
        <f t="shared" si="2"/>
        <v>11316</v>
      </c>
      <c r="AQ26" s="1">
        <f t="shared" si="0"/>
        <v>240</v>
      </c>
      <c r="AR26" s="5">
        <f>AQ26+AR25</f>
        <v>11974</v>
      </c>
      <c r="BF26" s="1">
        <f t="shared" si="1"/>
        <v>400</v>
      </c>
      <c r="BG26" s="5">
        <f>BF26+BG25</f>
        <v>13290</v>
      </c>
    </row>
    <row r="27" spans="1:59" x14ac:dyDescent="0.35">
      <c r="A27" s="2">
        <v>44012</v>
      </c>
      <c r="B27" s="3" t="s">
        <v>12</v>
      </c>
      <c r="C27" s="3" t="s">
        <v>8</v>
      </c>
      <c r="D27" s="1">
        <v>39.200000000000003</v>
      </c>
      <c r="E27" s="1">
        <v>39.799999999999997</v>
      </c>
      <c r="F27" s="1">
        <v>38.799999999999997</v>
      </c>
      <c r="G27" s="11">
        <v>5.0000000000000001E-3</v>
      </c>
      <c r="H27" s="4">
        <v>38.799999999999997</v>
      </c>
      <c r="I27" s="17">
        <v>0.4</v>
      </c>
      <c r="J27" s="9"/>
      <c r="K27" s="1">
        <v>0.08</v>
      </c>
      <c r="L27" s="1">
        <v>32</v>
      </c>
      <c r="M27" s="18">
        <f>M26+L27</f>
        <v>10714</v>
      </c>
      <c r="N27" s="18">
        <v>10790</v>
      </c>
      <c r="AA27" s="1">
        <v>16</v>
      </c>
      <c r="AB27" s="1">
        <f>AA27*2</f>
        <v>32</v>
      </c>
      <c r="AC27" s="5">
        <f t="shared" si="2"/>
        <v>11348</v>
      </c>
      <c r="AQ27" s="1">
        <f t="shared" si="0"/>
        <v>48</v>
      </c>
      <c r="AR27" s="5">
        <f>AQ27+AR26</f>
        <v>12022</v>
      </c>
      <c r="BF27" s="1">
        <f t="shared" si="1"/>
        <v>80</v>
      </c>
      <c r="BG27" s="5">
        <f>BF27+BG26</f>
        <v>13370</v>
      </c>
    </row>
    <row r="28" spans="1:59" x14ac:dyDescent="0.35">
      <c r="A28" s="2">
        <v>44035</v>
      </c>
      <c r="B28" s="3" t="s">
        <v>12</v>
      </c>
      <c r="C28" s="3" t="s">
        <v>13</v>
      </c>
      <c r="D28" s="1" t="s">
        <v>20</v>
      </c>
      <c r="E28" s="1" t="s">
        <v>21</v>
      </c>
      <c r="F28" s="1" t="s">
        <v>22</v>
      </c>
      <c r="G28" s="11">
        <v>5.0000000000000001E-3</v>
      </c>
      <c r="H28" s="4" t="s">
        <v>21</v>
      </c>
      <c r="I28" s="14">
        <v>-0.45</v>
      </c>
      <c r="J28" s="9"/>
      <c r="K28" s="1">
        <v>0.1</v>
      </c>
      <c r="L28" s="1">
        <v>-45</v>
      </c>
      <c r="M28" s="18">
        <f>M27+L28</f>
        <v>10669</v>
      </c>
      <c r="N28" s="18">
        <v>10796</v>
      </c>
      <c r="AA28" s="1">
        <v>6</v>
      </c>
      <c r="AB28" s="1">
        <f>AA28*2</f>
        <v>12</v>
      </c>
      <c r="AC28" s="5">
        <f t="shared" si="2"/>
        <v>11360</v>
      </c>
      <c r="AQ28" s="1">
        <f t="shared" si="0"/>
        <v>18</v>
      </c>
      <c r="AR28" s="5">
        <f>AQ28+AR27</f>
        <v>12040</v>
      </c>
      <c r="BF28" s="1">
        <f t="shared" si="1"/>
        <v>30</v>
      </c>
      <c r="BG28" s="5">
        <f>BF28+BG27</f>
        <v>13400</v>
      </c>
    </row>
    <row r="29" spans="1:59" x14ac:dyDescent="0.35">
      <c r="A29" s="2">
        <v>44040</v>
      </c>
      <c r="B29" s="3" t="s">
        <v>23</v>
      </c>
      <c r="C29" s="3" t="s">
        <v>8</v>
      </c>
      <c r="D29" s="1">
        <v>2.89</v>
      </c>
      <c r="E29" s="1">
        <v>3</v>
      </c>
      <c r="F29" s="1">
        <v>2.82</v>
      </c>
      <c r="G29" s="12">
        <v>5.0000000000000001E-3</v>
      </c>
      <c r="H29" s="4">
        <v>2.89</v>
      </c>
      <c r="I29" s="17">
        <v>7.0000000000000007E-2</v>
      </c>
      <c r="J29" s="9"/>
      <c r="K29" s="1">
        <v>0.1</v>
      </c>
      <c r="L29" s="1">
        <v>70</v>
      </c>
      <c r="M29" s="18">
        <f>M28+L29</f>
        <v>10739</v>
      </c>
      <c r="N29" s="18">
        <v>10831</v>
      </c>
      <c r="AA29" s="1">
        <v>35</v>
      </c>
      <c r="AB29" s="1">
        <f>AA29*2</f>
        <v>70</v>
      </c>
      <c r="AC29" s="5">
        <f t="shared" si="2"/>
        <v>11430</v>
      </c>
      <c r="AQ29" s="1">
        <f t="shared" si="0"/>
        <v>105</v>
      </c>
      <c r="AR29" s="5">
        <f>AQ29+AR28</f>
        <v>12145</v>
      </c>
      <c r="BF29" s="1">
        <f t="shared" si="1"/>
        <v>175</v>
      </c>
      <c r="BG29" s="5">
        <f>BF29+BG28</f>
        <v>13575</v>
      </c>
    </row>
    <row r="30" spans="1:59" x14ac:dyDescent="0.35">
      <c r="A30" s="2">
        <v>44061</v>
      </c>
      <c r="B30" s="1" t="s">
        <v>16</v>
      </c>
      <c r="C30" s="3" t="s">
        <v>8</v>
      </c>
      <c r="D30" s="1">
        <v>2.306</v>
      </c>
      <c r="E30" s="1">
        <v>2.1</v>
      </c>
      <c r="F30" s="1">
        <v>2.4750000000000001</v>
      </c>
      <c r="G30" s="12">
        <v>0.01</v>
      </c>
      <c r="H30" s="1">
        <v>2.4750000000000001</v>
      </c>
      <c r="I30" s="14">
        <v>-0.17</v>
      </c>
      <c r="J30" s="1"/>
      <c r="K30" s="1">
        <v>0.06</v>
      </c>
      <c r="L30" s="1">
        <v>-102</v>
      </c>
      <c r="M30" s="18">
        <f>M29+L30</f>
        <v>10637</v>
      </c>
      <c r="N30" s="18">
        <v>10929</v>
      </c>
      <c r="AA30" s="1">
        <v>98</v>
      </c>
      <c r="AB30" s="1">
        <f>AA30*2</f>
        <v>196</v>
      </c>
      <c r="AC30" s="5">
        <f t="shared" si="2"/>
        <v>11626</v>
      </c>
      <c r="AQ30" s="1">
        <f t="shared" si="0"/>
        <v>294</v>
      </c>
      <c r="AR30" s="5">
        <f>AQ30+AR29</f>
        <v>12439</v>
      </c>
      <c r="BF30" s="1">
        <f t="shared" si="1"/>
        <v>490</v>
      </c>
      <c r="BG30" s="5">
        <f>BF30+BG29</f>
        <v>14065</v>
      </c>
    </row>
    <row r="31" spans="1:59" x14ac:dyDescent="0.35">
      <c r="A31" s="2">
        <v>44071</v>
      </c>
      <c r="B31" s="3" t="s">
        <v>7</v>
      </c>
      <c r="C31" s="3" t="s">
        <v>24</v>
      </c>
      <c r="D31" s="1">
        <v>1939</v>
      </c>
      <c r="E31" s="1">
        <v>1910</v>
      </c>
      <c r="F31" s="1">
        <v>1975</v>
      </c>
      <c r="G31" s="11">
        <v>5.0000000000000001E-3</v>
      </c>
      <c r="H31" s="4"/>
      <c r="I31" s="15"/>
      <c r="J31" s="1" t="s">
        <v>14</v>
      </c>
      <c r="K31" s="1"/>
      <c r="L31" s="1"/>
      <c r="M31" s="9"/>
      <c r="N31" s="18">
        <v>11029</v>
      </c>
      <c r="AA31" s="1">
        <v>100</v>
      </c>
      <c r="AB31" s="1">
        <f>AA31*2</f>
        <v>200</v>
      </c>
      <c r="AC31" s="5">
        <f t="shared" si="2"/>
        <v>11826</v>
      </c>
      <c r="AQ31" s="1">
        <f t="shared" si="0"/>
        <v>300</v>
      </c>
      <c r="AR31" s="5">
        <f>AQ31+AR30</f>
        <v>12739</v>
      </c>
      <c r="BF31" s="1">
        <f t="shared" si="1"/>
        <v>500</v>
      </c>
      <c r="BG31" s="5">
        <f>BF31+BG30</f>
        <v>14565</v>
      </c>
    </row>
    <row r="32" spans="1:59" x14ac:dyDescent="0.35">
      <c r="A32" s="2">
        <v>44075</v>
      </c>
      <c r="B32" s="3" t="s">
        <v>12</v>
      </c>
      <c r="C32" s="3" t="s">
        <v>8</v>
      </c>
      <c r="D32" s="1" t="s">
        <v>25</v>
      </c>
      <c r="E32" s="1" t="s">
        <v>26</v>
      </c>
      <c r="F32" s="1" t="s">
        <v>27</v>
      </c>
      <c r="G32" s="12">
        <v>0.01</v>
      </c>
      <c r="H32" s="4" t="s">
        <v>27</v>
      </c>
      <c r="I32" s="17">
        <v>0.6</v>
      </c>
      <c r="J32" s="9"/>
      <c r="K32" s="1">
        <v>0.25</v>
      </c>
      <c r="L32" s="1">
        <v>150</v>
      </c>
      <c r="M32" s="18">
        <f>M30+L32</f>
        <v>10787</v>
      </c>
      <c r="N32" s="18">
        <v>10929</v>
      </c>
      <c r="AA32" s="1">
        <v>-100</v>
      </c>
      <c r="AB32" s="1">
        <f>AA32*2</f>
        <v>-200</v>
      </c>
      <c r="AC32" s="5">
        <f t="shared" si="2"/>
        <v>11626</v>
      </c>
      <c r="AQ32" s="1">
        <f t="shared" si="0"/>
        <v>-300</v>
      </c>
      <c r="AR32" s="5">
        <f>AQ32+AR31</f>
        <v>12439</v>
      </c>
      <c r="BF32" s="1">
        <f t="shared" si="1"/>
        <v>-500</v>
      </c>
      <c r="BG32" s="5">
        <f>BF32+BG31</f>
        <v>14065</v>
      </c>
    </row>
    <row r="33" spans="1:59" x14ac:dyDescent="0.35">
      <c r="A33" s="2">
        <v>44082</v>
      </c>
      <c r="B33" s="3" t="s">
        <v>7</v>
      </c>
      <c r="C33" s="3" t="s">
        <v>8</v>
      </c>
      <c r="D33" s="1">
        <v>1940</v>
      </c>
      <c r="E33" s="1">
        <v>1970</v>
      </c>
      <c r="F33" s="1">
        <v>1910</v>
      </c>
      <c r="G33" s="12">
        <v>0.01</v>
      </c>
      <c r="H33" s="4"/>
      <c r="I33" s="15"/>
      <c r="J33" s="1" t="s">
        <v>14</v>
      </c>
      <c r="K33" s="1"/>
      <c r="L33" s="1"/>
      <c r="M33" s="9"/>
      <c r="N33" s="18">
        <v>11069</v>
      </c>
      <c r="AA33" s="1">
        <v>140</v>
      </c>
      <c r="AB33" s="1">
        <f>AA33*2</f>
        <v>280</v>
      </c>
      <c r="AC33" s="5">
        <f t="shared" si="2"/>
        <v>11906</v>
      </c>
      <c r="AQ33" s="1">
        <f t="shared" si="0"/>
        <v>420</v>
      </c>
      <c r="AR33" s="5">
        <f>AQ33+AR32</f>
        <v>12859</v>
      </c>
      <c r="BF33" s="1">
        <f t="shared" si="1"/>
        <v>700</v>
      </c>
      <c r="BG33" s="5">
        <f>BF33+BG32</f>
        <v>14765</v>
      </c>
    </row>
    <row r="34" spans="1:59" x14ac:dyDescent="0.35">
      <c r="A34" s="2">
        <v>44084</v>
      </c>
      <c r="B34" s="3" t="s">
        <v>7</v>
      </c>
      <c r="C34" s="3" t="s">
        <v>24</v>
      </c>
      <c r="D34" s="1">
        <v>1935</v>
      </c>
      <c r="E34" s="1">
        <v>1920</v>
      </c>
      <c r="F34" s="1">
        <v>1970</v>
      </c>
      <c r="G34" s="12">
        <v>0.01</v>
      </c>
      <c r="H34" s="4"/>
      <c r="I34" s="15"/>
      <c r="J34" s="1" t="s">
        <v>14</v>
      </c>
      <c r="K34" s="1"/>
      <c r="L34" s="1"/>
      <c r="M34" s="9"/>
      <c r="N34" s="18">
        <v>11169</v>
      </c>
      <c r="AA34" s="1">
        <v>100</v>
      </c>
      <c r="AB34" s="1">
        <f>AA34*2</f>
        <v>200</v>
      </c>
      <c r="AC34" s="5">
        <f t="shared" si="2"/>
        <v>12106</v>
      </c>
      <c r="AQ34" s="1">
        <f t="shared" si="0"/>
        <v>300</v>
      </c>
      <c r="AR34" s="5">
        <f>AQ34+AR33</f>
        <v>13159</v>
      </c>
      <c r="BF34" s="1">
        <f t="shared" si="1"/>
        <v>500</v>
      </c>
      <c r="BG34" s="5">
        <f>BF34+BG33</f>
        <v>15265</v>
      </c>
    </row>
    <row r="35" spans="1:59" x14ac:dyDescent="0.35">
      <c r="A35" s="2">
        <v>44089</v>
      </c>
      <c r="B35" s="3" t="s">
        <v>12</v>
      </c>
      <c r="C35" s="3" t="s">
        <v>8</v>
      </c>
      <c r="D35" s="1">
        <v>37.1</v>
      </c>
      <c r="E35" s="1">
        <v>37.450000000000003</v>
      </c>
      <c r="F35" s="1">
        <v>36.799999999999997</v>
      </c>
      <c r="G35" s="12">
        <v>0.01</v>
      </c>
      <c r="H35" s="4">
        <v>37.450000000000003</v>
      </c>
      <c r="I35" s="14">
        <v>0.35</v>
      </c>
      <c r="J35" s="1"/>
      <c r="K35" s="1">
        <v>0.3</v>
      </c>
      <c r="L35" s="1">
        <v>-105</v>
      </c>
      <c r="M35" s="18">
        <f>M32+L35</f>
        <v>10682</v>
      </c>
      <c r="N35" s="18">
        <v>11209</v>
      </c>
      <c r="AA35" s="1">
        <v>40</v>
      </c>
      <c r="AB35" s="1">
        <f>AA35*2</f>
        <v>80</v>
      </c>
      <c r="AC35" s="5">
        <f t="shared" si="2"/>
        <v>12186</v>
      </c>
      <c r="AQ35" s="1">
        <f t="shared" si="0"/>
        <v>120</v>
      </c>
      <c r="AR35" s="5">
        <f>AQ35+AR34</f>
        <v>13279</v>
      </c>
      <c r="BF35" s="1">
        <f t="shared" si="1"/>
        <v>200</v>
      </c>
      <c r="BG35" s="5">
        <f>BF35+BG34</f>
        <v>15465</v>
      </c>
    </row>
    <row r="36" spans="1:59" x14ac:dyDescent="0.35">
      <c r="A36" s="2">
        <v>44091</v>
      </c>
      <c r="B36" s="3" t="s">
        <v>7</v>
      </c>
      <c r="C36" s="3" t="s">
        <v>8</v>
      </c>
      <c r="D36" s="1">
        <v>1943</v>
      </c>
      <c r="E36" s="1">
        <v>1970</v>
      </c>
      <c r="F36" s="1">
        <v>1910</v>
      </c>
      <c r="G36" s="11">
        <v>5.0000000000000001E-3</v>
      </c>
      <c r="H36" s="4">
        <v>1937</v>
      </c>
      <c r="I36" s="17">
        <v>6</v>
      </c>
      <c r="J36" s="9"/>
      <c r="K36" s="1">
        <v>0.2</v>
      </c>
      <c r="L36" s="1">
        <v>12</v>
      </c>
      <c r="M36" s="18">
        <f t="shared" ref="M36:M46" si="3">M35+L36</f>
        <v>10694</v>
      </c>
      <c r="N36" s="18">
        <v>11259</v>
      </c>
      <c r="AA36" s="1">
        <v>50</v>
      </c>
      <c r="AB36" s="1">
        <f>AA36*2</f>
        <v>100</v>
      </c>
      <c r="AC36" s="5">
        <f t="shared" si="2"/>
        <v>12286</v>
      </c>
      <c r="AQ36" s="1">
        <f t="shared" si="0"/>
        <v>150</v>
      </c>
      <c r="AR36" s="5">
        <f>AQ36+AR35</f>
        <v>13429</v>
      </c>
      <c r="BF36" s="1">
        <f t="shared" si="1"/>
        <v>250</v>
      </c>
      <c r="BG36" s="5">
        <f>BF36+BG35</f>
        <v>15715</v>
      </c>
    </row>
    <row r="37" spans="1:59" x14ac:dyDescent="0.35">
      <c r="A37" s="2">
        <v>44091</v>
      </c>
      <c r="B37" s="3" t="s">
        <v>7</v>
      </c>
      <c r="C37" s="3" t="s">
        <v>8</v>
      </c>
      <c r="D37" s="1">
        <v>1950</v>
      </c>
      <c r="E37" s="1">
        <v>1970</v>
      </c>
      <c r="F37" s="1">
        <v>1910</v>
      </c>
      <c r="G37" s="11">
        <v>5.0000000000000001E-3</v>
      </c>
      <c r="H37" s="4">
        <v>1910</v>
      </c>
      <c r="I37" s="17">
        <v>40</v>
      </c>
      <c r="J37" s="9"/>
      <c r="K37" s="1">
        <v>0.2</v>
      </c>
      <c r="L37" s="1">
        <v>80</v>
      </c>
      <c r="M37" s="18">
        <f t="shared" si="3"/>
        <v>10774</v>
      </c>
      <c r="N37" s="18">
        <v>11359</v>
      </c>
      <c r="AA37" s="1">
        <v>100</v>
      </c>
      <c r="AB37" s="1">
        <f>AA37*2</f>
        <v>200</v>
      </c>
      <c r="AC37" s="5">
        <f t="shared" si="2"/>
        <v>12486</v>
      </c>
      <c r="AQ37" s="1">
        <f t="shared" si="0"/>
        <v>300</v>
      </c>
      <c r="AR37" s="5">
        <f>AQ37+AR36</f>
        <v>13729</v>
      </c>
      <c r="BF37" s="1">
        <f t="shared" si="1"/>
        <v>500</v>
      </c>
      <c r="BG37" s="5">
        <f>BF37+BG36</f>
        <v>16215</v>
      </c>
    </row>
    <row r="38" spans="1:59" x14ac:dyDescent="0.35">
      <c r="A38" s="2">
        <v>44098</v>
      </c>
      <c r="B38" s="3" t="s">
        <v>7</v>
      </c>
      <c r="C38" s="3" t="s">
        <v>24</v>
      </c>
      <c r="D38" s="1">
        <v>1867</v>
      </c>
      <c r="E38" s="1">
        <v>1845</v>
      </c>
      <c r="F38" s="1">
        <v>1910</v>
      </c>
      <c r="G38" s="11">
        <v>5.0000000000000001E-3</v>
      </c>
      <c r="H38" s="4">
        <v>1875</v>
      </c>
      <c r="I38" s="17">
        <v>8</v>
      </c>
      <c r="J38" s="9"/>
      <c r="K38" s="1">
        <v>0.2</v>
      </c>
      <c r="L38" s="1">
        <v>16</v>
      </c>
      <c r="M38" s="18">
        <f t="shared" si="3"/>
        <v>10790</v>
      </c>
      <c r="N38" s="18">
        <v>11259</v>
      </c>
      <c r="AA38" s="1">
        <v>-100</v>
      </c>
      <c r="AB38" s="1">
        <f>AA38*2</f>
        <v>-200</v>
      </c>
      <c r="AC38" s="5">
        <f t="shared" si="2"/>
        <v>12286</v>
      </c>
      <c r="AQ38" s="1">
        <f t="shared" si="0"/>
        <v>-300</v>
      </c>
      <c r="AR38" s="5">
        <f>AQ38+AR37</f>
        <v>13429</v>
      </c>
      <c r="BF38" s="1">
        <f t="shared" si="1"/>
        <v>-500</v>
      </c>
      <c r="BG38" s="5">
        <f>BF38+BG37</f>
        <v>15715</v>
      </c>
    </row>
    <row r="39" spans="1:59" x14ac:dyDescent="0.35">
      <c r="A39" s="2">
        <v>44109</v>
      </c>
      <c r="B39" s="3" t="s">
        <v>7</v>
      </c>
      <c r="C39" s="3" t="s">
        <v>8</v>
      </c>
      <c r="D39" s="1">
        <v>1910</v>
      </c>
      <c r="E39" s="1">
        <v>1970</v>
      </c>
      <c r="F39" s="1">
        <v>1885</v>
      </c>
      <c r="G39" s="11">
        <v>5.0000000000000001E-3</v>
      </c>
      <c r="H39" s="4">
        <v>1904</v>
      </c>
      <c r="I39" s="17">
        <v>6</v>
      </c>
      <c r="J39" s="9"/>
      <c r="K39" s="1">
        <v>0.1</v>
      </c>
      <c r="L39" s="1">
        <v>6</v>
      </c>
      <c r="M39" s="18">
        <f t="shared" si="3"/>
        <v>10796</v>
      </c>
      <c r="N39" s="18">
        <v>11279</v>
      </c>
      <c r="AA39" s="1">
        <v>20</v>
      </c>
      <c r="AB39" s="1">
        <f>AA39*2</f>
        <v>40</v>
      </c>
      <c r="AC39" s="5">
        <f t="shared" si="2"/>
        <v>12326</v>
      </c>
      <c r="AQ39" s="1">
        <f t="shared" si="0"/>
        <v>60</v>
      </c>
      <c r="AR39" s="5">
        <f>AQ39+AR38</f>
        <v>13489</v>
      </c>
      <c r="BF39" s="1">
        <f t="shared" si="1"/>
        <v>100</v>
      </c>
      <c r="BG39" s="5">
        <f>BF39+BG38</f>
        <v>15815</v>
      </c>
    </row>
    <row r="40" spans="1:59" x14ac:dyDescent="0.35">
      <c r="A40" s="2">
        <v>44109</v>
      </c>
      <c r="B40" s="3" t="s">
        <v>7</v>
      </c>
      <c r="C40" s="3" t="s">
        <v>8</v>
      </c>
      <c r="D40" s="1">
        <v>1920</v>
      </c>
      <c r="E40" s="1">
        <v>1970</v>
      </c>
      <c r="F40" s="1">
        <v>1885</v>
      </c>
      <c r="G40" s="11">
        <v>5.0000000000000001E-3</v>
      </c>
      <c r="H40" s="4">
        <v>1885</v>
      </c>
      <c r="I40" s="17">
        <v>35</v>
      </c>
      <c r="J40" s="9"/>
      <c r="K40" s="1">
        <v>0.1</v>
      </c>
      <c r="L40" s="1">
        <v>35</v>
      </c>
      <c r="M40" s="18">
        <f t="shared" si="3"/>
        <v>10831</v>
      </c>
      <c r="N40" s="18">
        <v>11299</v>
      </c>
      <c r="AA40" s="1">
        <v>20</v>
      </c>
      <c r="AB40" s="1">
        <f>AA40*2</f>
        <v>40</v>
      </c>
      <c r="AC40" s="5">
        <f t="shared" si="2"/>
        <v>12366</v>
      </c>
      <c r="AQ40" s="1">
        <f t="shared" si="0"/>
        <v>60</v>
      </c>
      <c r="AR40" s="5">
        <f>AQ40+AR39</f>
        <v>13549</v>
      </c>
      <c r="BF40" s="1">
        <f t="shared" si="1"/>
        <v>100</v>
      </c>
      <c r="BG40" s="5">
        <f>BF40+BG39</f>
        <v>15915</v>
      </c>
    </row>
    <row r="41" spans="1:59" x14ac:dyDescent="0.35">
      <c r="A41" s="2">
        <v>44117</v>
      </c>
      <c r="B41" s="3" t="s">
        <v>7</v>
      </c>
      <c r="C41" s="3" t="s">
        <v>8</v>
      </c>
      <c r="D41" s="1">
        <v>1910</v>
      </c>
      <c r="E41" s="1">
        <v>1917</v>
      </c>
      <c r="F41" s="1">
        <v>1903</v>
      </c>
      <c r="G41" s="11">
        <v>0.01</v>
      </c>
      <c r="H41" s="4">
        <v>1903</v>
      </c>
      <c r="I41" s="17">
        <v>7</v>
      </c>
      <c r="J41" s="9"/>
      <c r="K41" s="1">
        <v>1.4</v>
      </c>
      <c r="L41" s="1">
        <v>98</v>
      </c>
      <c r="M41" s="18">
        <f t="shared" si="3"/>
        <v>10929</v>
      </c>
      <c r="N41" s="18">
        <v>11199</v>
      </c>
      <c r="AA41" s="1">
        <v>-100</v>
      </c>
      <c r="AB41" s="1">
        <f>AA41*2</f>
        <v>-200</v>
      </c>
      <c r="AC41" s="5">
        <f t="shared" si="2"/>
        <v>12166</v>
      </c>
      <c r="AQ41" s="1">
        <f t="shared" si="0"/>
        <v>-300</v>
      </c>
      <c r="AR41" s="5">
        <f>AQ41+AR40</f>
        <v>13249</v>
      </c>
      <c r="BF41" s="1">
        <f t="shared" si="1"/>
        <v>-500</v>
      </c>
      <c r="BG41" s="5">
        <f>BF41+BG40</f>
        <v>15415</v>
      </c>
    </row>
    <row r="42" spans="1:59" x14ac:dyDescent="0.35">
      <c r="A42" s="2">
        <v>44117</v>
      </c>
      <c r="B42" s="3" t="s">
        <v>30</v>
      </c>
      <c r="C42" s="3" t="s">
        <v>8</v>
      </c>
      <c r="D42" s="1" t="s">
        <v>31</v>
      </c>
      <c r="E42" s="1" t="s">
        <v>32</v>
      </c>
      <c r="F42" s="1" t="s">
        <v>33</v>
      </c>
      <c r="G42" s="11">
        <v>0.01</v>
      </c>
      <c r="H42" s="4" t="s">
        <v>33</v>
      </c>
      <c r="I42" s="17">
        <v>3.9</v>
      </c>
      <c r="J42" s="9"/>
      <c r="K42" s="1">
        <v>0.1</v>
      </c>
      <c r="L42" s="1">
        <v>100</v>
      </c>
      <c r="M42" s="18">
        <f t="shared" si="3"/>
        <v>11029</v>
      </c>
      <c r="N42" s="18">
        <v>11309</v>
      </c>
      <c r="AA42" s="1">
        <v>110</v>
      </c>
      <c r="AB42" s="1">
        <f>AA42*2</f>
        <v>220</v>
      </c>
      <c r="AC42" s="5">
        <f t="shared" si="2"/>
        <v>12386</v>
      </c>
      <c r="AQ42" s="1">
        <f t="shared" si="0"/>
        <v>330</v>
      </c>
      <c r="AR42" s="5">
        <f>AQ42+AR41</f>
        <v>13579</v>
      </c>
      <c r="BF42" s="1">
        <f t="shared" si="1"/>
        <v>550</v>
      </c>
      <c r="BG42" s="5">
        <f>BF42+BG41</f>
        <v>15965</v>
      </c>
    </row>
    <row r="43" spans="1:59" x14ac:dyDescent="0.35">
      <c r="A43" s="2">
        <v>44217</v>
      </c>
      <c r="B43" s="3" t="s">
        <v>7</v>
      </c>
      <c r="C43" s="3" t="s">
        <v>13</v>
      </c>
      <c r="D43" s="1">
        <v>1870</v>
      </c>
      <c r="E43" s="1">
        <v>1820</v>
      </c>
      <c r="F43" s="1"/>
      <c r="G43" s="11">
        <v>0.01</v>
      </c>
      <c r="H43" s="4">
        <v>1820</v>
      </c>
      <c r="I43" s="14">
        <v>-50</v>
      </c>
      <c r="J43" s="9"/>
      <c r="K43" s="1" t="s">
        <v>39</v>
      </c>
      <c r="L43" s="1">
        <v>-100</v>
      </c>
      <c r="M43" s="18">
        <f t="shared" si="3"/>
        <v>10929</v>
      </c>
      <c r="N43" s="18">
        <v>11449</v>
      </c>
      <c r="AA43" s="1">
        <v>140</v>
      </c>
      <c r="AB43" s="1">
        <f>AA43*2</f>
        <v>280</v>
      </c>
      <c r="AC43" s="5">
        <f t="shared" si="2"/>
        <v>12666</v>
      </c>
      <c r="AQ43" s="1">
        <f t="shared" si="0"/>
        <v>420</v>
      </c>
      <c r="AR43" s="5">
        <f>AQ43+AR42</f>
        <v>13999</v>
      </c>
      <c r="BF43" s="1">
        <f t="shared" si="1"/>
        <v>700</v>
      </c>
      <c r="BG43" s="5">
        <f t="shared" ref="BG43:BG48" si="4">BF43+BG42</f>
        <v>16665</v>
      </c>
    </row>
    <row r="44" spans="1:59" x14ac:dyDescent="0.35">
      <c r="A44" s="2">
        <v>44237</v>
      </c>
      <c r="B44" s="3" t="s">
        <v>23</v>
      </c>
      <c r="C44" s="3" t="s">
        <v>13</v>
      </c>
      <c r="D44" s="1" t="s">
        <v>34</v>
      </c>
      <c r="E44" s="1" t="s">
        <v>35</v>
      </c>
      <c r="F44" s="1"/>
      <c r="G44" s="11">
        <v>0.01</v>
      </c>
      <c r="H44" s="4" t="s">
        <v>36</v>
      </c>
      <c r="I44" s="17">
        <v>0.34</v>
      </c>
      <c r="J44" s="9"/>
      <c r="K44" s="1" t="s">
        <v>39</v>
      </c>
      <c r="L44" s="1">
        <v>140</v>
      </c>
      <c r="M44" s="18">
        <f t="shared" si="3"/>
        <v>11069</v>
      </c>
      <c r="N44" s="18">
        <v>11349</v>
      </c>
      <c r="AA44" s="1">
        <v>-100</v>
      </c>
      <c r="AB44" s="1">
        <f>AA44*2</f>
        <v>-200</v>
      </c>
      <c r="AC44" s="5">
        <f t="shared" si="2"/>
        <v>12466</v>
      </c>
      <c r="AQ44" s="1">
        <f t="shared" si="0"/>
        <v>-300</v>
      </c>
      <c r="AR44" s="5">
        <f>AQ44+AR43</f>
        <v>13699</v>
      </c>
      <c r="BF44" s="1">
        <f t="shared" si="1"/>
        <v>-500</v>
      </c>
      <c r="BG44" s="5">
        <f t="shared" si="4"/>
        <v>16165</v>
      </c>
    </row>
    <row r="45" spans="1:59" x14ac:dyDescent="0.35">
      <c r="A45" s="2">
        <v>44253</v>
      </c>
      <c r="B45" s="3" t="s">
        <v>12</v>
      </c>
      <c r="C45" s="3" t="s">
        <v>8</v>
      </c>
      <c r="D45" s="1" t="s">
        <v>37</v>
      </c>
      <c r="E45" s="1" t="s">
        <v>38</v>
      </c>
      <c r="F45" s="1"/>
      <c r="G45" s="11">
        <v>5.0000000000000001E-3</v>
      </c>
      <c r="H45" s="4">
        <v>60</v>
      </c>
      <c r="I45" s="17" t="s">
        <v>41</v>
      </c>
      <c r="J45" s="9"/>
      <c r="K45" s="1" t="s">
        <v>43</v>
      </c>
      <c r="L45" s="1">
        <v>100</v>
      </c>
      <c r="M45" s="18">
        <f t="shared" si="3"/>
        <v>11169</v>
      </c>
      <c r="N45" s="18">
        <v>11339</v>
      </c>
      <c r="AA45" s="1">
        <v>-10</v>
      </c>
      <c r="AB45" s="1">
        <f>AA45*2</f>
        <v>-20</v>
      </c>
      <c r="AC45" s="5">
        <f t="shared" si="2"/>
        <v>12446</v>
      </c>
      <c r="AQ45" s="1">
        <f t="shared" si="0"/>
        <v>-30</v>
      </c>
      <c r="AR45" s="5">
        <f>AQ45+AR44</f>
        <v>13669</v>
      </c>
      <c r="BF45" s="1">
        <f t="shared" si="1"/>
        <v>-50</v>
      </c>
      <c r="BG45" s="5">
        <f t="shared" si="4"/>
        <v>16115</v>
      </c>
    </row>
    <row r="46" spans="1:59" x14ac:dyDescent="0.35">
      <c r="A46" s="2">
        <v>44253</v>
      </c>
      <c r="B46" s="3" t="s">
        <v>12</v>
      </c>
      <c r="C46" s="3" t="s">
        <v>8</v>
      </c>
      <c r="D46" s="1" t="s">
        <v>37</v>
      </c>
      <c r="E46" s="1" t="s">
        <v>38</v>
      </c>
      <c r="F46" s="1"/>
      <c r="G46" s="11">
        <v>5.0000000000000001E-3</v>
      </c>
      <c r="H46" s="4" t="s">
        <v>40</v>
      </c>
      <c r="I46" s="17" t="s">
        <v>42</v>
      </c>
      <c r="J46" s="9"/>
      <c r="K46" s="1" t="s">
        <v>43</v>
      </c>
      <c r="L46" s="1">
        <v>40</v>
      </c>
      <c r="M46" s="18">
        <f t="shared" si="3"/>
        <v>11209</v>
      </c>
      <c r="N46" s="18">
        <v>11369</v>
      </c>
      <c r="AA46" s="1">
        <v>30</v>
      </c>
      <c r="AB46" s="1">
        <f>AA46*2</f>
        <v>60</v>
      </c>
      <c r="AC46" s="5">
        <f t="shared" si="2"/>
        <v>12506</v>
      </c>
      <c r="AQ46" s="1">
        <f t="shared" si="0"/>
        <v>90</v>
      </c>
      <c r="AR46" s="5">
        <f>AQ46+AR45</f>
        <v>13759</v>
      </c>
      <c r="BF46" s="1">
        <f t="shared" si="1"/>
        <v>150</v>
      </c>
      <c r="BG46" s="5">
        <f t="shared" si="4"/>
        <v>16265</v>
      </c>
    </row>
    <row r="47" spans="1:59" x14ac:dyDescent="0.35">
      <c r="A47" s="2">
        <v>44271</v>
      </c>
      <c r="B47" s="3" t="s">
        <v>7</v>
      </c>
      <c r="C47" s="3" t="s">
        <v>24</v>
      </c>
      <c r="D47" s="1">
        <v>1732</v>
      </c>
      <c r="E47" s="1">
        <v>1740</v>
      </c>
      <c r="F47" s="1">
        <v>1725</v>
      </c>
      <c r="G47" s="11">
        <v>5.0000000000000001E-3</v>
      </c>
      <c r="H47" s="4">
        <v>1740</v>
      </c>
      <c r="I47" s="17">
        <v>8</v>
      </c>
      <c r="J47" s="9"/>
      <c r="K47" s="1"/>
      <c r="L47" s="1">
        <v>50</v>
      </c>
      <c r="M47" s="18">
        <f t="shared" ref="M47:M60" si="5">M46+L47</f>
        <v>11259</v>
      </c>
      <c r="N47" s="18">
        <v>11269</v>
      </c>
      <c r="AA47" s="1">
        <v>-100</v>
      </c>
      <c r="AB47" s="1">
        <f>AA47*2</f>
        <v>-200</v>
      </c>
      <c r="AC47" s="5">
        <f t="shared" si="2"/>
        <v>12306</v>
      </c>
      <c r="AQ47" s="1">
        <f t="shared" si="0"/>
        <v>-300</v>
      </c>
      <c r="AR47" s="5">
        <f>AQ47+AR46</f>
        <v>13459</v>
      </c>
      <c r="BF47" s="1">
        <f t="shared" si="1"/>
        <v>-500</v>
      </c>
      <c r="BG47" s="5">
        <f t="shared" si="4"/>
        <v>15765</v>
      </c>
    </row>
    <row r="48" spans="1:59" x14ac:dyDescent="0.35">
      <c r="A48" s="2">
        <v>44274</v>
      </c>
      <c r="B48" s="3" t="s">
        <v>7</v>
      </c>
      <c r="C48" s="3" t="s">
        <v>24</v>
      </c>
      <c r="D48" s="1">
        <v>1740</v>
      </c>
      <c r="E48" s="1">
        <v>1730</v>
      </c>
      <c r="F48" s="1">
        <v>1752</v>
      </c>
      <c r="G48" s="11">
        <v>0.01</v>
      </c>
      <c r="H48" s="4">
        <v>1752</v>
      </c>
      <c r="I48" s="17">
        <v>12</v>
      </c>
      <c r="J48" s="9"/>
      <c r="K48" s="1"/>
      <c r="L48" s="1">
        <v>100</v>
      </c>
      <c r="M48" s="18">
        <f t="shared" si="5"/>
        <v>11359</v>
      </c>
      <c r="N48" s="18">
        <v>11302</v>
      </c>
      <c r="AA48" s="1">
        <v>33</v>
      </c>
      <c r="AB48" s="1">
        <f>AA48*2</f>
        <v>66</v>
      </c>
      <c r="AC48" s="5">
        <f t="shared" si="2"/>
        <v>12372</v>
      </c>
      <c r="AQ48" s="1">
        <f t="shared" si="0"/>
        <v>99</v>
      </c>
      <c r="AR48" s="5">
        <f>AQ48+AR47</f>
        <v>13558</v>
      </c>
      <c r="BF48" s="1">
        <f t="shared" si="1"/>
        <v>165</v>
      </c>
      <c r="BG48" s="5">
        <f t="shared" si="4"/>
        <v>15930</v>
      </c>
    </row>
    <row r="49" spans="1:13" x14ac:dyDescent="0.35">
      <c r="A49" s="2">
        <v>44280</v>
      </c>
      <c r="B49" s="3" t="s">
        <v>12</v>
      </c>
      <c r="C49" s="3" t="s">
        <v>24</v>
      </c>
      <c r="D49" s="1" t="s">
        <v>44</v>
      </c>
      <c r="E49" s="1">
        <v>59</v>
      </c>
      <c r="F49" s="1">
        <v>62</v>
      </c>
      <c r="G49" s="11">
        <v>0.01</v>
      </c>
      <c r="H49" s="4">
        <v>59</v>
      </c>
      <c r="I49" s="14">
        <v>-1.2</v>
      </c>
      <c r="J49" s="9"/>
      <c r="K49" s="1"/>
      <c r="L49" s="1">
        <v>-100</v>
      </c>
      <c r="M49" s="18">
        <f t="shared" si="5"/>
        <v>11259</v>
      </c>
    </row>
    <row r="50" spans="1:13" x14ac:dyDescent="0.35">
      <c r="A50" s="2">
        <v>44285</v>
      </c>
      <c r="B50" s="3" t="s">
        <v>12</v>
      </c>
      <c r="C50" s="3" t="s">
        <v>8</v>
      </c>
      <c r="D50" s="1" t="s">
        <v>45</v>
      </c>
      <c r="E50" s="1" t="s">
        <v>46</v>
      </c>
      <c r="F50" s="1">
        <v>59</v>
      </c>
      <c r="G50" s="11">
        <v>0.01</v>
      </c>
      <c r="H50" s="4" t="s">
        <v>47</v>
      </c>
      <c r="I50" s="17">
        <v>0.2</v>
      </c>
      <c r="J50" s="9"/>
      <c r="K50" s="1"/>
      <c r="L50" s="1">
        <v>20</v>
      </c>
      <c r="M50" s="18">
        <f t="shared" si="5"/>
        <v>11279</v>
      </c>
    </row>
    <row r="51" spans="1:13" x14ac:dyDescent="0.35">
      <c r="A51" s="2">
        <v>44287</v>
      </c>
      <c r="B51" s="3" t="s">
        <v>12</v>
      </c>
      <c r="C51" s="3" t="s">
        <v>24</v>
      </c>
      <c r="D51" s="1">
        <v>60</v>
      </c>
      <c r="E51" s="1" t="s">
        <v>48</v>
      </c>
      <c r="F51" s="1">
        <v>62</v>
      </c>
      <c r="G51" s="11">
        <v>0.01</v>
      </c>
      <c r="H51" s="4" t="s">
        <v>47</v>
      </c>
      <c r="I51" s="17" t="s">
        <v>49</v>
      </c>
      <c r="J51" s="9"/>
      <c r="K51" s="1"/>
      <c r="L51" s="1">
        <v>20</v>
      </c>
      <c r="M51" s="18">
        <f t="shared" si="5"/>
        <v>11299</v>
      </c>
    </row>
    <row r="52" spans="1:13" x14ac:dyDescent="0.35">
      <c r="A52" s="2">
        <v>44293</v>
      </c>
      <c r="B52" s="3" t="s">
        <v>7</v>
      </c>
      <c r="C52" s="3" t="s">
        <v>24</v>
      </c>
      <c r="D52" s="1">
        <v>1740</v>
      </c>
      <c r="E52" s="1">
        <v>1733</v>
      </c>
      <c r="F52" s="1">
        <v>1750</v>
      </c>
      <c r="G52" s="11">
        <v>0.01</v>
      </c>
      <c r="H52" s="4">
        <v>1733</v>
      </c>
      <c r="I52" s="14">
        <v>-7</v>
      </c>
      <c r="J52" s="9"/>
      <c r="K52" s="1"/>
      <c r="L52" s="1">
        <v>-100</v>
      </c>
      <c r="M52" s="18">
        <f t="shared" si="5"/>
        <v>11199</v>
      </c>
    </row>
    <row r="53" spans="1:13" x14ac:dyDescent="0.35">
      <c r="A53" s="2">
        <v>44322</v>
      </c>
      <c r="B53" s="3" t="s">
        <v>7</v>
      </c>
      <c r="C53" s="3" t="s">
        <v>24</v>
      </c>
      <c r="D53" s="1">
        <v>1795</v>
      </c>
      <c r="E53" s="1">
        <v>1745</v>
      </c>
      <c r="F53" s="1"/>
      <c r="G53" s="11">
        <v>0.01</v>
      </c>
      <c r="H53" s="4">
        <v>1850</v>
      </c>
      <c r="I53" s="17">
        <v>55</v>
      </c>
      <c r="J53" s="9"/>
      <c r="K53" s="1"/>
      <c r="L53" s="1">
        <v>110</v>
      </c>
      <c r="M53" s="18">
        <f t="shared" si="5"/>
        <v>11309</v>
      </c>
    </row>
    <row r="54" spans="1:13" x14ac:dyDescent="0.35">
      <c r="A54" s="2">
        <v>44341</v>
      </c>
      <c r="B54" s="3" t="s">
        <v>23</v>
      </c>
      <c r="C54" s="3" t="s">
        <v>24</v>
      </c>
      <c r="D54" s="1">
        <v>4.51</v>
      </c>
      <c r="E54" s="1">
        <v>4.4000000000000004</v>
      </c>
      <c r="F54" s="1"/>
      <c r="G54" s="11">
        <v>0.01</v>
      </c>
      <c r="H54" s="4">
        <v>4.6449999999999996</v>
      </c>
      <c r="I54" s="17">
        <v>0.14000000000000001</v>
      </c>
      <c r="J54" s="9"/>
      <c r="K54" s="1"/>
      <c r="L54" s="1">
        <v>140</v>
      </c>
      <c r="M54" s="18">
        <f t="shared" si="5"/>
        <v>11449</v>
      </c>
    </row>
    <row r="55" spans="1:13" x14ac:dyDescent="0.35">
      <c r="A55" s="2">
        <v>44341</v>
      </c>
      <c r="B55" s="3" t="s">
        <v>50</v>
      </c>
      <c r="C55" s="3" t="s">
        <v>24</v>
      </c>
      <c r="D55" s="1">
        <v>0.1699</v>
      </c>
      <c r="E55" s="1">
        <v>0.16400000000000001</v>
      </c>
      <c r="F55" s="1"/>
      <c r="G55" s="11">
        <v>0.01</v>
      </c>
      <c r="H55" s="4"/>
      <c r="I55" s="15"/>
      <c r="J55" s="9"/>
      <c r="K55" s="1"/>
      <c r="L55" s="1"/>
      <c r="M55" s="18">
        <f t="shared" si="5"/>
        <v>11449</v>
      </c>
    </row>
    <row r="56" spans="1:13" x14ac:dyDescent="0.35">
      <c r="A56" s="2">
        <v>44341</v>
      </c>
      <c r="B56" s="3" t="s">
        <v>12</v>
      </c>
      <c r="C56" s="3" t="s">
        <v>8</v>
      </c>
      <c r="D56" s="1" t="s">
        <v>51</v>
      </c>
      <c r="E56" s="1" t="s">
        <v>52</v>
      </c>
      <c r="F56" s="1" t="s">
        <v>38</v>
      </c>
      <c r="G56" s="11">
        <v>0.01</v>
      </c>
      <c r="H56" s="4" t="s">
        <v>52</v>
      </c>
      <c r="I56" s="14">
        <v>-1.5</v>
      </c>
      <c r="J56" s="9"/>
      <c r="K56" s="1"/>
      <c r="L56" s="1">
        <v>-100</v>
      </c>
      <c r="M56" s="18">
        <f t="shared" si="5"/>
        <v>11349</v>
      </c>
    </row>
    <row r="57" spans="1:13" x14ac:dyDescent="0.35">
      <c r="A57" s="2">
        <v>44350</v>
      </c>
      <c r="B57" s="3" t="s">
        <v>7</v>
      </c>
      <c r="C57" s="3" t="s">
        <v>8</v>
      </c>
      <c r="D57" s="1">
        <v>1869</v>
      </c>
      <c r="E57" s="1">
        <v>1920</v>
      </c>
      <c r="F57" s="1"/>
      <c r="G57" s="11">
        <v>5.0000000000000001E-3</v>
      </c>
      <c r="H57" s="4">
        <v>1875</v>
      </c>
      <c r="I57" s="14">
        <v>-6</v>
      </c>
      <c r="J57" s="9"/>
      <c r="K57" s="1"/>
      <c r="L57" s="1">
        <v>-10</v>
      </c>
      <c r="M57" s="18">
        <f t="shared" si="5"/>
        <v>11339</v>
      </c>
    </row>
    <row r="58" spans="1:13" x14ac:dyDescent="0.35">
      <c r="A58" s="2">
        <v>44350</v>
      </c>
      <c r="B58" s="3" t="s">
        <v>7</v>
      </c>
      <c r="C58" s="3" t="s">
        <v>8</v>
      </c>
      <c r="D58" s="1">
        <v>1890</v>
      </c>
      <c r="E58" s="1">
        <v>1920</v>
      </c>
      <c r="F58" s="1"/>
      <c r="G58" s="11">
        <v>5.0000000000000001E-3</v>
      </c>
      <c r="H58" s="4">
        <v>1875</v>
      </c>
      <c r="I58" s="17">
        <v>15</v>
      </c>
      <c r="J58" s="9"/>
      <c r="K58" s="1"/>
      <c r="L58" s="1">
        <v>30</v>
      </c>
      <c r="M58" s="18">
        <f t="shared" si="5"/>
        <v>11369</v>
      </c>
    </row>
    <row r="59" spans="1:13" x14ac:dyDescent="0.35">
      <c r="A59" s="2">
        <v>44397</v>
      </c>
      <c r="B59" s="3" t="s">
        <v>7</v>
      </c>
      <c r="C59" s="3" t="s">
        <v>24</v>
      </c>
      <c r="D59" s="1">
        <v>1816</v>
      </c>
      <c r="E59" s="1">
        <v>1740</v>
      </c>
      <c r="F59" s="1">
        <v>1900</v>
      </c>
      <c r="G59" s="11">
        <v>0.01</v>
      </c>
      <c r="H59" s="4">
        <v>1740</v>
      </c>
      <c r="I59" s="14">
        <v>-76</v>
      </c>
      <c r="J59" s="9"/>
      <c r="K59" s="1"/>
      <c r="L59" s="1">
        <v>-100</v>
      </c>
      <c r="M59" s="18">
        <f t="shared" si="5"/>
        <v>11269</v>
      </c>
    </row>
    <row r="60" spans="1:13" x14ac:dyDescent="0.35">
      <c r="A60" s="2">
        <v>44407</v>
      </c>
      <c r="B60" s="3" t="s">
        <v>12</v>
      </c>
      <c r="C60" s="3" t="s">
        <v>24</v>
      </c>
      <c r="D60" s="1">
        <v>67</v>
      </c>
      <c r="E60" s="1">
        <v>65</v>
      </c>
      <c r="F60" s="1">
        <v>70</v>
      </c>
      <c r="G60" s="11">
        <v>0.01</v>
      </c>
      <c r="H60" s="4"/>
      <c r="I60" s="15"/>
      <c r="J60" s="9"/>
      <c r="K60" s="1"/>
      <c r="L60" s="1"/>
      <c r="M60" s="18">
        <f t="shared" si="5"/>
        <v>11269</v>
      </c>
    </row>
    <row r="61" spans="1:13" x14ac:dyDescent="0.35">
      <c r="A61" s="2">
        <v>44407</v>
      </c>
      <c r="B61" s="3" t="s">
        <v>12</v>
      </c>
      <c r="C61" s="3" t="s">
        <v>24</v>
      </c>
      <c r="D61" s="1">
        <v>68</v>
      </c>
      <c r="E61" s="1">
        <v>65</v>
      </c>
      <c r="F61" s="1">
        <v>70</v>
      </c>
      <c r="G61" s="11">
        <v>0.01</v>
      </c>
      <c r="H61" s="4">
        <v>68.900000000000006</v>
      </c>
      <c r="I61" s="17" t="s">
        <v>53</v>
      </c>
      <c r="J61" s="9"/>
      <c r="K61" s="1"/>
      <c r="L61" s="1">
        <v>33</v>
      </c>
      <c r="M61" s="18">
        <f>M60+L61</f>
        <v>11302</v>
      </c>
    </row>
    <row r="62" spans="1:13" x14ac:dyDescent="0.35">
      <c r="A62" s="2"/>
      <c r="B62" s="3"/>
      <c r="C62" s="3"/>
      <c r="D62" s="1"/>
      <c r="E62" s="1"/>
      <c r="F62" s="1"/>
      <c r="G62" s="11"/>
      <c r="H62" s="4"/>
      <c r="I62" s="10"/>
      <c r="J62" s="9"/>
      <c r="K62" s="1"/>
      <c r="L62" s="1"/>
      <c r="M62" s="9"/>
    </row>
    <row r="63" spans="1:13" x14ac:dyDescent="0.35">
      <c r="A63" s="2"/>
      <c r="B63" s="1"/>
      <c r="C63" s="1"/>
      <c r="D63" s="1"/>
      <c r="E63" s="1"/>
      <c r="F63" s="1"/>
      <c r="G63" s="1"/>
      <c r="H63" s="9"/>
      <c r="I63" s="1"/>
      <c r="J63" s="9"/>
      <c r="K63" s="1"/>
      <c r="L63" s="1"/>
      <c r="M63" s="9"/>
    </row>
    <row r="64" spans="1:13" x14ac:dyDescent="0.35">
      <c r="C64" s="5"/>
      <c r="D64" s="5"/>
    </row>
    <row r="65" spans="5:6" x14ac:dyDescent="0.35">
      <c r="E65" s="6"/>
      <c r="F65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corrado</dc:creator>
  <cp:lastModifiedBy>Michele</cp:lastModifiedBy>
  <dcterms:created xsi:type="dcterms:W3CDTF">2020-02-21T15:33:29Z</dcterms:created>
  <dcterms:modified xsi:type="dcterms:W3CDTF">2021-09-13T18:18:29Z</dcterms:modified>
</cp:coreProperties>
</file>